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3.png" ContentType="image/png"/>
  <Override PartName="/xl/media/image1.jpeg" ContentType="image/jpeg"/>
  <Override PartName="/xl/media/image2.png" ContentType="image/png"/>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ndice" sheetId="1" state="visible" r:id="rId2"/>
    <sheet name="Sintesi" sheetId="2" state="visible" r:id="rId3"/>
    <sheet name="Spese" sheetId="3" state="visible" r:id="rId4"/>
    <sheet name="Risorse gestioni associate" sheetId="4" state="visible" r:id="rId5"/>
    <sheet name="Le Funzioni" sheetId="5" state="visible" r:id="rId6"/>
    <sheet name="Andamento " sheetId="6" state="visible" r:id="rId7"/>
    <sheet name="Completezza" sheetId="7" state="visible" r:id="rId8"/>
  </sheets>
  <definedNames>
    <definedName function="false" hidden="false" name="Dati_di_sintesi" vbProcedure="false">Sintesi!$C$3</definedName>
    <definedName function="false" hidden="false" name="Le_funzioni_associate_in_cifre" vbProcedure="false">'Le Funzioni'!$B$2</definedName>
    <definedName function="false" hidden="false" name="Le_Risorse_per_le_gestioni_associate" vbProcedure="false">'Risorse gestioni associate'!$B$3</definedName>
    <definedName function="false" hidden="false" name="Le_Spese_dell’Unione" vbProcedure="false">Spese!$B$2</definedName>
    <definedName function="false" hidden="false" name="←" vbProcedure="false">Indice!$A$2</definedName>
    <definedName function="false" hidden="false" localSheetId="1" name="_ftn1" vbProcedure="false">Sintesi!$C$11</definedName>
    <definedName function="false" hidden="false" localSheetId="1" name="_ftnref1" vbProcedure="false">Sintesi!$C$6</definedName>
    <definedName function="false" hidden="false" localSheetId="2" name="_ftn2" vbProcedure="false">Spese!$B$14</definedName>
    <definedName function="false" hidden="false" localSheetId="2" name="_ftnref2" vbProcedure="false">Spese!$C$6</definedName>
    <definedName function="false" hidden="false" localSheetId="2" name="_ftnref3" vbProcedure="false">Spese!$C$7</definedName>
    <definedName function="false" hidden="false" localSheetId="2" name="_ftnref4" vbProcedure="false">Spese!$C$9</definedName>
    <definedName function="false" hidden="false" localSheetId="2" name="_ftnref5" vbProcedure="false">Spese!$C$8</definedName>
    <definedName function="false" hidden="false" localSheetId="2" name="_ftnref6" vbProcedure="false">Spese!$C$10</definedName>
    <definedName function="false" hidden="false" localSheetId="4" name="_ftn3" vbProcedure="false">'Le Funzioni'!$K$10</definedName>
    <definedName function="false" hidden="false" localSheetId="4" name="_ftn4" vbProcedure="false">'Le Funzioni'!$K$11</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<sst xmlns="http://schemas.openxmlformats.org/spreadsheetml/2006/main" count="265" uniqueCount="152">
  <si>
    <t xml:space="preserve">Carta d'Identità </t>
  </si>
  <si>
    <t xml:space="preserve">Unione Valli e delizie</t>
  </si>
  <si>
    <t xml:space="preserve">Dati di Sintesi</t>
  </si>
  <si>
    <t xml:space="preserve">Le Spese dell’Unione</t>
  </si>
  <si>
    <t xml:space="preserve">Le Risorse per le gestioni associate</t>
  </si>
  <si>
    <t xml:space="preserve">Le funzioni associate in cifre</t>
  </si>
  <si>
    <t xml:space="preserve">L’andamento delle funzioni associate</t>
  </si>
  <si>
    <t xml:space="preserve">Completezza</t>
  </si>
  <si>
    <t xml:space="preserve">Codice:</t>
  </si>
  <si>
    <t xml:space="preserve">← Indice</t>
  </si>
  <si>
    <t xml:space="preserve">Dati di sintesi</t>
  </si>
  <si>
    <t xml:space="preserve">Abitanti (N):</t>
  </si>
  <si>
    <t xml:space="preserve">Superficie (Km2): </t>
  </si>
  <si>
    <t xml:space="preserve">Funzioni delegate dai Comuni (N)[1]:</t>
  </si>
  <si>
    <t xml:space="preserve">Quali</t>
  </si>
  <si>
    <t xml:space="preserve">1) Servizi informatici
2) Gestione del personale
3) Gestione dei tributi
4) Polizia municipale
5) Protezione civile
6) Urbanistica
7) Suap (Sportello unico attività produttive)
8) Gestione delle funzioni in materia di sismica
9) Centrale unica di committenza (appalti e principali acquisti)
Altre funzione conferite dai Comuni:
- Sicurezza luoghi di lavoro
- Piano della Performance
- Gestione dei servizi di supporto
- OIV</t>
  </si>
  <si>
    <t xml:space="preserve">Coincidenza con l’ambito territoriale ottimale</t>
  </si>
  <si>
    <t xml:space="preserve">Sì</t>
  </si>
  <si>
    <t xml:space="preserve">Argenta Ostellato Portomaggiore</t>
  </si>
  <si>
    <t xml:space="preserve">Coincidenza con il distretto sociosanitario</t>
  </si>
  <si>
    <t xml:space="preserve">No</t>
  </si>
  <si>
    <t xml:space="preserve">Nome</t>
  </si>
  <si>
    <t xml:space="preserve">Sud-Est Ferrara</t>
  </si>
  <si>
    <t xml:space="preserve">[1] Inserire quelle delegate dal Piano di Riordino Territoriale e altre</t>
  </si>
  <si>
    <t xml:space="preserve">Personale dell’Unione (N)[1]</t>
  </si>
  <si>
    <t xml:space="preserve">1a</t>
  </si>
  <si>
    <t xml:space="preserve">Personale comandato in Entrata (N)[2]</t>
  </si>
  <si>
    <t xml:space="preserve">1b</t>
  </si>
  <si>
    <t xml:space="preserve">Personale comandato in Uscita (N)[2bis]</t>
  </si>
  <si>
    <t xml:space="preserve">Personale dell’Unione/ Personale dei Comuni- (%)[3]</t>
  </si>
  <si>
    <r>
      <rPr>
        <b val="true"/>
        <vertAlign val="superscript"/>
        <sz val="11"/>
        <color rgb="FFFFFFFF"/>
        <rFont val="Microsoft YaHei"/>
        <family val="2"/>
        <charset val="1"/>
      </rPr>
      <t xml:space="preserve">Spese correnti-impegni (in €)</t>
    </r>
    <r>
      <rPr>
        <b val="true"/>
        <sz val="11"/>
        <color rgb="FFFFFFFF"/>
        <rFont val="Microsoft YaHei"/>
        <family val="2"/>
        <charset val="1"/>
      </rPr>
      <t xml:space="preserve">[4]:</t>
    </r>
  </si>
  <si>
    <r>
      <rPr>
        <b val="true"/>
        <vertAlign val="superscript"/>
        <sz val="11"/>
        <color rgb="FFFFFFFF"/>
        <rFont val="Microsoft YaHei"/>
        <family val="2"/>
        <charset val="1"/>
      </rPr>
      <t xml:space="preserve">Spesa in c/capitale - impegni (in€)</t>
    </r>
    <r>
      <rPr>
        <b val="true"/>
        <sz val="11"/>
        <color rgb="FFFFFFFF"/>
        <rFont val="Microsoft YaHei"/>
        <family val="2"/>
        <charset val="1"/>
      </rPr>
      <t xml:space="preserve">[5]:</t>
    </r>
  </si>
  <si>
    <t xml:space="preserve">Spese correnti per abitante[6]</t>
  </si>
  <si>
    <t xml:space="preserve">Spesa per investimenti per abitante[7]</t>
  </si>
  <si>
    <t xml:space="preserve">[1] Da Conto Annuale 2017: Quadro: Totale  T1, T2</t>
  </si>
  <si>
    <t xml:space="preserve">[2] Da Conto Annuale 2017: Totale Quadro 3 - Personale esterno</t>
  </si>
  <si>
    <t xml:space="preserve">[2bis] Da Conto Annuale 2017: Totale Quadro 3 - Personale dell'Amministrazione</t>
  </si>
  <si>
    <t xml:space="preserve">[3] Calcolare il rapporto tra: Unità di personale nell’Unione/Somma delle Unità di Personale nei Comuni- in %</t>
  </si>
  <si>
    <t xml:space="preserve">[4] Il dato è reperibile dal portale Finanza del territorio selezionando &gt;Bilanci delle Unioni di Comuni&gt; Spese &gt;inserendo “2017” nella casella dell’anno di interesse</t>
  </si>
  <si>
    <r>
      <rPr>
        <sz val="11"/>
        <color rgb="FF000000"/>
        <rFont val="Calibri"/>
        <family val="2"/>
        <charset val="1"/>
      </rPr>
      <t xml:space="preserve">[5]</t>
    </r>
    <r>
      <rPr>
        <sz val="10"/>
        <color rgb="FF000000"/>
        <rFont val="Calibri"/>
        <family val="2"/>
        <charset val="1"/>
      </rPr>
      <t xml:space="preserve"> Fonte del dato è il portale Finanza del territorio selezionando &gt;Bilanci delle Unioni di Comuni&gt; Spese &gt;inserendo “2017” nella casella dell’anno di interesse</t>
    </r>
  </si>
  <si>
    <t xml:space="preserve">[6] Fonte del dato è il portale Finanza del territorio selezionando &gt;Indicatori di spesa (impegni)&gt;inserendo “2017” nella casella dell’anno di interesse</t>
  </si>
  <si>
    <t xml:space="preserve">[7] Fonte del dato è il portale Finanza del territorio selezionando &gt;Indicatori di spesa (impegni)&gt;inserendo “2017” nella casella dell’anno di interesse</t>
  </si>
  <si>
    <t xml:space="preserve"> N.B: I campi con lo sfondo colorato  sono pre-compilati per ogni Unione dal Servizio Riordino, sviluppo istituzionale e territoriale</t>
  </si>
  <si>
    <t xml:space="preserve">2016 [3]</t>
  </si>
  <si>
    <t xml:space="preserve">2017[3]</t>
  </si>
  <si>
    <t xml:space="preserve">2018[1]</t>
  </si>
  <si>
    <t xml:space="preserve">Trasferimenti Comunali</t>
  </si>
  <si>
    <t xml:space="preserve">Contributi regionali e Statali regionalizzati (da Programma di Riordino Territoriale)</t>
  </si>
  <si>
    <t xml:space="preserve">Altri Trasferimenti per la gestione delle funzioni associate</t>
  </si>
  <si>
    <t xml:space="preserve">Entrate da attività e servizi derivati dalle gestioni associate (esclusi trasferimenti e contributi)[2]</t>
  </si>
  <si>
    <t xml:space="preserve">[1] Si fa riferimento all'ultima variazione di bilancio 2018 AL 28/11/2018</t>
  </si>
  <si>
    <t xml:space="preserve">[2] Si fa riferimento alle entrate accertate all'ultima variazione di bilancio 2018</t>
  </si>
  <si>
    <t xml:space="preserve">[3] Si fa riferimento a dati del Bilancio Consuntivo dell'anno indicato</t>
  </si>
  <si>
    <t xml:space="preserve">LEGENDA:</t>
  </si>
  <si>
    <t xml:space="preserve">Funzione svolta in Unione[1]</t>
  </si>
  <si>
    <t xml:space="preserve">Comuni che hanno delegato la funzione -N</t>
  </si>
  <si>
    <t xml:space="preserve">Tipologia di Personale[2]</t>
  </si>
  <si>
    <t xml:space="preserve">Personale Proprio o Trasferito impiegato (N) -2018 </t>
  </si>
  <si>
    <t xml:space="preserve">Personale Comandato o Altro impiegato (N)- 2018 </t>
  </si>
  <si>
    <t xml:space="preserve">Spesa corrente per funzione (€)- 2018[3]</t>
  </si>
  <si>
    <t xml:space="preserve">Link alla Convenzione[4]</t>
  </si>
  <si>
    <t xml:space="preserve">[1] Inserire Sì o No</t>
  </si>
  <si>
    <t xml:space="preserve">ICT-Agenda Digitale</t>
  </si>
  <si>
    <t xml:space="preserve">SI</t>
  </si>
  <si>
    <t xml:space="preserve">B</t>
  </si>
  <si>
    <t xml:space="preserve">http://www.unionevalliedelizie.fe.it/files/allegati/conv_sia.pdf
Sp. NR.5 del 01/10/2013</t>
  </si>
  <si>
    <t xml:space="preserve">[2] Fa riferimento al tipo di personale presente in Unione e vuole indicare la stabilità nel tempo del personale che opera nelle singole funzioni. Va inserito:</t>
  </si>
  <si>
    <t xml:space="preserve">Gestione del personale</t>
  </si>
  <si>
    <t xml:space="preserve">-</t>
  </si>
  <si>
    <r>
      <rPr>
        <sz val="7"/>
        <color rgb="FF000000"/>
        <rFont val="Times New Roman"/>
        <family val="1"/>
        <charset val="1"/>
      </rPr>
      <t xml:space="preserve">·</t>
    </r>
    <r>
      <rPr>
        <b val="true"/>
        <sz val="9"/>
        <color rgb="FF000000"/>
        <rFont val="Microsoft YaHei"/>
        <family val="2"/>
        <charset val="1"/>
      </rPr>
      <t xml:space="preserve">         </t>
    </r>
    <r>
      <rPr>
        <sz val="9"/>
        <color rgb="FF000000"/>
        <rFont val="Microsoft YaHei"/>
        <family val="2"/>
        <charset val="1"/>
      </rPr>
      <t xml:space="preserve">A se il personale è prevalentemente proprio</t>
    </r>
  </si>
  <si>
    <t xml:space="preserve">Gestione dei tributi</t>
  </si>
  <si>
    <t xml:space="preserve">http://www.unionevalliedelizie.fe.it/files/allegati/conv_tributi.pdf
Sp. Nr. 2 del 01/10/2013</t>
  </si>
  <si>
    <r>
      <rPr>
        <sz val="7"/>
        <color rgb="FF000000"/>
        <rFont val="Times New Roman"/>
        <family val="1"/>
        <charset val="1"/>
      </rPr>
      <t xml:space="preserve">·</t>
    </r>
    <r>
      <rPr>
        <b val="true"/>
        <sz val="9"/>
        <color rgb="FF000000"/>
        <rFont val="Microsoft YaHei"/>
        <family val="2"/>
        <charset val="1"/>
      </rPr>
      <t xml:space="preserve">         </t>
    </r>
    <r>
      <rPr>
        <sz val="9"/>
        <color rgb="FF000000"/>
        <rFont val="Microsoft YaHei"/>
        <family val="2"/>
        <charset val="1"/>
      </rPr>
      <t xml:space="preserve">B se il personale è prevalentemente comunale trasferito</t>
    </r>
  </si>
  <si>
    <t xml:space="preserve">Polizia municipale</t>
  </si>
  <si>
    <t xml:space="preserve">http://www.unionevalliedelizie.fe.it/userfiles/file/trasparenza/accordi/accordo_PM.pdf
Sp. Nr. 18 del 29/12/2014
http://www.unionevalliedelizie.fe.it/userfiles/file/trasparenza/accordi/Sp%20Nr%2039%20POLIZIA%20MUNICIPALE.pdf
Sp. Nr. 39 del 2016</t>
  </si>
  <si>
    <r>
      <rPr>
        <sz val="7"/>
        <color rgb="FF000000"/>
        <rFont val="Times New Roman"/>
        <family val="1"/>
        <charset val="1"/>
      </rPr>
      <t xml:space="preserve">·</t>
    </r>
    <r>
      <rPr>
        <b val="true"/>
        <sz val="9"/>
        <color rgb="FF000000"/>
        <rFont val="Microsoft YaHei"/>
        <family val="2"/>
        <charset val="1"/>
      </rPr>
      <t xml:space="preserve">         </t>
    </r>
    <r>
      <rPr>
        <sz val="9"/>
        <color rgb="FF000000"/>
        <rFont val="Microsoft YaHei"/>
        <family val="2"/>
        <charset val="1"/>
      </rPr>
      <t xml:space="preserve">C se il personale è prevalentemente comunale comandato</t>
    </r>
  </si>
  <si>
    <t xml:space="preserve">Protezione civile</t>
  </si>
  <si>
    <r>
      <rPr>
        <sz val="7"/>
        <color rgb="FF000000"/>
        <rFont val="Times New Roman"/>
        <family val="1"/>
        <charset val="1"/>
      </rPr>
      <t xml:space="preserve">·</t>
    </r>
    <r>
      <rPr>
        <b val="true"/>
        <sz val="9"/>
        <color rgb="FF000000"/>
        <rFont val="Microsoft YaHei"/>
        <family val="2"/>
        <charset val="1"/>
      </rPr>
      <t xml:space="preserve">         </t>
    </r>
    <r>
      <rPr>
        <sz val="9"/>
        <color rgb="FF000000"/>
        <rFont val="Microsoft YaHei"/>
        <family val="2"/>
        <charset val="1"/>
      </rPr>
      <t xml:space="preserve">D Altro</t>
    </r>
  </si>
  <si>
    <t xml:space="preserve">Servizi sociali</t>
  </si>
  <si>
    <t xml:space="preserve">[3] Valore aggiornato all'ultima variazione di bilancio 2018 (specificare data)</t>
  </si>
  <si>
    <t xml:space="preserve">Pianificazione Urbanistica</t>
  </si>
  <si>
    <t xml:space="preserve">http://www.unionevalliedelizie.fe.it/files/allegati/conv_urbanistica.pdf
Sp. Nr.4 del 01/10/2013
</t>
  </si>
  <si>
    <t xml:space="preserve">[4] Inserire estremi della Convenzione e link che ne consente l’accesso</t>
  </si>
  <si>
    <t xml:space="preserve">Suap-Sue-Sismica*</t>
  </si>
  <si>
    <t xml:space="preserve">[5] SI</t>
  </si>
  <si>
    <t xml:space="preserve">http://www.unionevalliedelizie.fe.it/files/allegati/conv_suap.pdf
Sp. Nr.3 del 01/10/2013</t>
  </si>
  <si>
    <t xml:space="preserve">[4] Con riferimento alla funzione Servizi Sociali</t>
  </si>
  <si>
    <t xml:space="preserve">LLPP-Ambiente -Energia</t>
  </si>
  <si>
    <t xml:space="preserve">NO</t>
  </si>
  <si>
    <t xml:space="preserve">[5] Specificare quali funzioni si hanno se la funzione non è completa </t>
  </si>
  <si>
    <t xml:space="preserve">Funzioni di istruzione pubblica</t>
  </si>
  <si>
    <t xml:space="preserve">Centrale unica di committenza **</t>
  </si>
  <si>
    <t xml:space="preserve">C</t>
  </si>
  <si>
    <t xml:space="preserve">S.P. 12
http://www.unionevalliedelizie.fe.it/userfiles/file/trasparenza/accordi/Sp.%20Nr.%2012%20Creazione%20CUC.pdf
S.P. 42
http://www.unionevalliedelizie.fe.it/userfiles/file/trasparenza/accordi/NuovaConvenzioneCUC.pdf</t>
  </si>
  <si>
    <t xml:space="preserve">Servizi finanziari </t>
  </si>
  <si>
    <t xml:space="preserve">Controllo di gestione</t>
  </si>
  <si>
    <t xml:space="preserve">Altre funzioni non finanziate dal PRT – GESTIONE DEL PERSONALE</t>
  </si>
  <si>
    <t xml:space="preserve">http://www.unionevalliedelizie.fe.it/files/allegati/conv_risorse_umane.pdf
SP. Nr.6 del 01/10/2013
http://www.unionevalliedelizie.fe.it/files/allegati/accordo_personale.pdf
SP. Nr. 7 del 01/10/2013</t>
  </si>
  <si>
    <t xml:space="preserve">Altre funzioni non finanziate dal PRT – PROTEZIONE CIVILE</t>
  </si>
  <si>
    <t xml:space="preserve">http://www.unionevalliedelizie.fe.it/userfiles/file/trasparenza/accordi/accordo_protezione_civile.pdf
SP. NR. 19 del 29/12/2014</t>
  </si>
  <si>
    <t xml:space="preserve">* Le spese inerenti la sismica sonon inserite nella Funzione Pianificazione Urbanistica</t>
  </si>
  <si>
    <t xml:space="preserve">** Spesa inserita nella funzione servizi di supporto</t>
  </si>
  <si>
    <t xml:space="preserve">L'andamento delle funzioni associate </t>
  </si>
  <si>
    <t xml:space="preserve">Funzioni delegate da tutti i Comuni – N.</t>
  </si>
  <si>
    <r>
      <rPr>
        <b val="true"/>
        <vertAlign val="superscript"/>
        <sz val="11"/>
        <color rgb="FF000000"/>
        <rFont val="Microsoft YaHei"/>
        <family val="2"/>
        <charset val="1"/>
      </rPr>
      <t xml:space="preserve">Funzioni</t>
    </r>
    <r>
      <rPr>
        <b val="true"/>
        <sz val="11"/>
        <color rgb="FF000000"/>
        <rFont val="Microsoft YaHei"/>
        <family val="2"/>
        <charset val="1"/>
      </rPr>
      <t xml:space="preserve">  delegate da una parte dei Comuni o in sub-ambito</t>
    </r>
  </si>
  <si>
    <t xml:space="preserve">Anno 2016</t>
  </si>
  <si>
    <r>
      <rPr>
        <b val="true"/>
        <sz val="14"/>
        <color rgb="FF000000"/>
        <rFont val="Microsoft YaHei"/>
        <family val="2"/>
        <charset val="1"/>
      </rPr>
      <t xml:space="preserve">11 di cui 9</t>
    </r>
    <r>
      <rPr>
        <b val="true"/>
        <sz val="11"/>
        <color rgb="FF000000"/>
        <rFont val="Microsoft YaHei"/>
        <family val="2"/>
        <charset val="1"/>
      </rPr>
      <t xml:space="preserve"> fin PRT</t>
    </r>
  </si>
  <si>
    <t xml:space="preserve">Anno 2017  </t>
  </si>
  <si>
    <r>
      <rPr>
        <b val="true"/>
        <sz val="14"/>
        <color rgb="FF000000"/>
        <rFont val="Microsoft YaHei"/>
        <family val="2"/>
        <charset val="1"/>
      </rPr>
      <t xml:space="preserve">9 di cui </t>
    </r>
    <r>
      <rPr>
        <b val="true"/>
        <sz val="11"/>
        <color rgb="FF000000"/>
        <rFont val="Microsoft YaHei"/>
        <family val="2"/>
        <charset val="1"/>
      </rPr>
      <t xml:space="preserve">7 fin PRT</t>
    </r>
  </si>
  <si>
    <r>
      <rPr>
        <b val="true"/>
        <vertAlign val="superscript"/>
        <sz val="11"/>
        <color rgb="FFFFFFFF"/>
        <rFont val="Microsoft YaHei"/>
        <family val="2"/>
        <charset val="1"/>
      </rPr>
      <t xml:space="preserve">Anno 2018 </t>
    </r>
    <r>
      <rPr>
        <b val="true"/>
        <sz val="11"/>
        <color rgb="FFFFFFFF"/>
        <rFont val="Microsoft YaHei"/>
        <family val="2"/>
        <charset val="1"/>
      </rPr>
      <t xml:space="preserve">[1]</t>
    </r>
    <r>
      <rPr>
        <b val="true"/>
        <vertAlign val="superscript"/>
        <sz val="11"/>
        <color rgb="FFFFFFFF"/>
        <rFont val="Microsoft YaHei"/>
        <family val="2"/>
        <charset val="1"/>
      </rPr>
      <t xml:space="preserve">  [2]</t>
    </r>
  </si>
  <si>
    <t xml:space="preserve">8 
Di cui 6 fin PRT + 2 non fin PRT</t>
  </si>
  <si>
    <r>
      <rPr>
        <i val="true"/>
        <sz val="10"/>
        <color rgb="FF000000"/>
        <rFont val="Calibri"/>
        <family val="2"/>
        <charset val="1"/>
      </rPr>
      <t xml:space="preserve">[1]Specificare il N di funzioni finanziate dal PRT e quelle NON finanziate dal PRT. ES: </t>
    </r>
    <r>
      <rPr>
        <sz val="10"/>
        <color rgb="FF000000"/>
        <rFont val="Calibri"/>
        <family val="2"/>
        <charset val="1"/>
      </rPr>
      <t xml:space="preserve">n. </t>
    </r>
    <r>
      <rPr>
        <i val="true"/>
        <sz val="10"/>
        <color rgb="FF000000"/>
        <rFont val="Calibri"/>
        <family val="2"/>
        <charset val="1"/>
      </rPr>
      <t xml:space="preserve">Funzioni finanziate dal PRT + </t>
    </r>
    <r>
      <rPr>
        <sz val="10"/>
        <color rgb="FF000000"/>
        <rFont val="Calibri"/>
        <family val="2"/>
        <charset val="1"/>
      </rPr>
      <t xml:space="preserve">n. </t>
    </r>
    <r>
      <rPr>
        <i val="true"/>
        <sz val="10"/>
        <color rgb="FF000000"/>
        <rFont val="Calibri"/>
        <family val="2"/>
        <charset val="1"/>
      </rPr>
      <t xml:space="preserve">funzioni NON finanziate dal PRT . In questi campi sono stati riportati i dati dichiarati nell'istruttoria 2018e sono quindi da</t>
    </r>
    <r>
      <rPr>
        <sz val="10"/>
        <color rgb="FF000000"/>
        <rFont val="Calibri"/>
        <family val="2"/>
        <charset val="1"/>
      </rPr>
      <t xml:space="preserve"> aggiungere le funzioni NON finanziate dal PRT
[2]Rispetto al 2016 e 2017 nel 2018 le funzioni sono state riorganizzate:
- SUAP, SUE, Sismica sono accorpate in un' unica funzione;
- LLPP, energia, ambiente sono accorpate in un'unica funzione
- ICT non era finanziata dal PRT nel 2016-2017</t>
    </r>
  </si>
  <si>
    <t xml:space="preserve">Il livello di completezza delle funzioni in Unione</t>
  </si>
  <si>
    <t xml:space="preserve">Numero di funzioni finanziate dal PRT gestite in Unione</t>
  </si>
  <si>
    <t xml:space="preserve">LIVELLO raggiunto</t>
  </si>
  <si>
    <t xml:space="preserve">MEDIO</t>
  </si>
  <si>
    <t xml:space="preserve">N. Funzioni</t>
  </si>
  <si>
    <t xml:space="preserve">su 13</t>
  </si>
  <si>
    <t xml:space="preserve">COS'E' IL LIVELLO DI COMPLETEZZA?
I Punteggi misurano quanta parte delle attività che compongono una funzione è stata effettivamente trasferita in Unione da parte dei Comuni.</t>
  </si>
  <si>
    <t xml:space="preserve">ICT </t>
  </si>
  <si>
    <t xml:space="preserve">Gestione del personale </t>
  </si>
  <si>
    <t xml:space="preserve">Polizia municipale </t>
  </si>
  <si>
    <t xml:space="preserve">Protezione civile </t>
  </si>
  <si>
    <t xml:space="preserve">Servizi sociali </t>
  </si>
  <si>
    <t xml:space="preserve">Pianific.
urbanistica </t>
  </si>
  <si>
    <t xml:space="preserve">SUE-SUAP e sismica
</t>
  </si>
  <si>
    <t xml:space="preserve">Lavori pubblici – Ambiente - Energia </t>
  </si>
  <si>
    <t xml:space="preserve">Istruzione pubblica </t>
  </si>
  <si>
    <t xml:space="preserve">Centrale unica di committenza </t>
  </si>
  <si>
    <t xml:space="preserve">Controllo di gestione </t>
  </si>
  <si>
    <t xml:space="preserve">Tributi </t>
  </si>
  <si>
    <t xml:space="preserve">Totale</t>
  </si>
  <si>
    <t xml:space="preserve">Media delle Unioni IN SVILUPPO</t>
  </si>
  <si>
    <t xml:space="preserve">Punteggio massimo </t>
  </si>
  <si>
    <t xml:space="preserve">Legenda:
dei Punteggi</t>
  </si>
  <si>
    <t xml:space="preserve">Pianificazione urbanistica </t>
  </si>
  <si>
    <t xml:space="preserve">Lavori pubblici-Ambiente - Energia </t>
  </si>
  <si>
    <t xml:space="preserve">Fonte: I punteggi sintetizzano le attività svolte per ogni funzione. 
L'elenco delle attività è stato compilato dalle Unioni nelle Schede Funzione allegate alla domanda per i contributi del PRT 2018</t>
  </si>
  <si>
    <t xml:space="preserve">Base</t>
  </si>
  <si>
    <t xml:space="preserve">&lt;6</t>
  </si>
  <si>
    <t xml:space="preserve">&lt;8</t>
  </si>
  <si>
    <t xml:space="preserve">&lt;7</t>
  </si>
  <si>
    <t xml:space="preserve">Medio</t>
  </si>
  <si>
    <t xml:space="preserve">2,5-4</t>
  </si>
  <si>
    <t xml:space="preserve">6-8</t>
  </si>
  <si>
    <t xml:space="preserve">8-13,5</t>
  </si>
  <si>
    <t xml:space="preserve">7-12</t>
  </si>
  <si>
    <t xml:space="preserve">Avanzato</t>
  </si>
  <si>
    <t xml:space="preserve">4-5</t>
  </si>
  <si>
    <t xml:space="preserve">&gt;8</t>
  </si>
  <si>
    <t xml:space="preserve">&gt;13,5</t>
  </si>
  <si>
    <t xml:space="preserve">&gt;12</t>
  </si>
</sst>
</file>

<file path=xl/styles.xml><?xml version="1.0" encoding="utf-8"?>
<styleSheet xmlns="http://schemas.openxmlformats.org/spreadsheetml/2006/main">
  <numFmts count="7">
    <numFmt numFmtId="164" formatCode="General"/>
    <numFmt numFmtId="165" formatCode="#,##0"/>
    <numFmt numFmtId="166" formatCode="0.00%"/>
    <numFmt numFmtId="167" formatCode="#,##0.00"/>
    <numFmt numFmtId="168" formatCode="[$€-410]\ #,##0.00;[RED]\-[$€-410]\ #,##0.00"/>
    <numFmt numFmtId="169" formatCode="0.00"/>
    <numFmt numFmtId="170" formatCode="0"/>
  </numFmts>
  <fonts count="43">
    <font>
      <sz val="11"/>
      <color rgb="FF000000"/>
      <name val="Calibri"/>
      <family val="2"/>
      <charset val="1"/>
    </font>
    <font>
      <sz val="10"/>
      <name val="Arial"/>
      <family val="0"/>
    </font>
    <font>
      <sz val="10"/>
      <name val="Arial"/>
      <family val="0"/>
    </font>
    <font>
      <sz val="10"/>
      <name val="Arial"/>
      <family val="0"/>
    </font>
    <font>
      <b val="true"/>
      <sz val="18"/>
      <color rgb="FF000000"/>
      <name val="Microsoft YaHei"/>
      <family val="2"/>
      <charset val="1"/>
    </font>
    <font>
      <sz val="16"/>
      <color rgb="FF000000"/>
      <name val="Aharoni"/>
      <family val="0"/>
      <charset val="1"/>
    </font>
    <font>
      <b val="true"/>
      <sz val="16"/>
      <color rgb="FF000000"/>
      <name val="Microsoft YaHei"/>
      <family val="2"/>
      <charset val="1"/>
    </font>
    <font>
      <u val="single"/>
      <sz val="16"/>
      <color rgb="FF000000"/>
      <name val="Aharoni"/>
      <family val="0"/>
      <charset val="1"/>
    </font>
    <font>
      <u val="single"/>
      <sz val="11"/>
      <color rgb="FF0563C1"/>
      <name val="Calibri"/>
      <family val="2"/>
      <charset val="1"/>
    </font>
    <font>
      <b val="true"/>
      <sz val="11"/>
      <color rgb="FF000000"/>
      <name val="Microsoft YaHei"/>
      <family val="2"/>
      <charset val="1"/>
    </font>
    <font>
      <b val="true"/>
      <sz val="14"/>
      <color rgb="FF000000"/>
      <name val="Microsoft YaHei"/>
      <family val="2"/>
      <charset val="1"/>
    </font>
    <font>
      <b val="true"/>
      <sz val="16"/>
      <color rgb="FF000000"/>
      <name val="Microsoft JhengHei UI"/>
      <family val="2"/>
      <charset val="1"/>
    </font>
    <font>
      <b val="true"/>
      <sz val="10"/>
      <color rgb="FF000000"/>
      <name val="Microsoft YaHei"/>
      <family val="2"/>
      <charset val="1"/>
    </font>
    <font>
      <b val="true"/>
      <sz val="12"/>
      <color rgb="FF000000"/>
      <name val="Microsoft YaHei"/>
      <family val="2"/>
      <charset val="1"/>
    </font>
    <font>
      <b val="true"/>
      <sz val="14"/>
      <color rgb="FFFFFFFF"/>
      <name val="Microsoft YaHei"/>
      <family val="2"/>
      <charset val="1"/>
    </font>
    <font>
      <b val="true"/>
      <sz val="11"/>
      <color rgb="FFFFFFFF"/>
      <name val="Microsoft YaHei"/>
      <family val="2"/>
      <charset val="1"/>
    </font>
    <font>
      <b val="true"/>
      <vertAlign val="superscript"/>
      <sz val="11"/>
      <color rgb="FFFFFFFF"/>
      <name val="Microsoft YaHei"/>
      <family val="2"/>
      <charset val="1"/>
    </font>
    <font>
      <b val="true"/>
      <sz val="10"/>
      <color rgb="FFFFFFFF"/>
      <name val="Microsoft YaHei"/>
      <family val="2"/>
      <charset val="1"/>
    </font>
    <font>
      <b val="true"/>
      <vertAlign val="superscript"/>
      <sz val="10"/>
      <color rgb="FFFFFFFF"/>
      <name val="Microsoft YaHei"/>
      <family val="2"/>
      <charset val="1"/>
    </font>
    <font>
      <sz val="10"/>
      <color rgb="FF000000"/>
      <name val="Calibri"/>
      <family val="2"/>
      <charset val="1"/>
    </font>
    <font>
      <b val="true"/>
      <vertAlign val="superscript"/>
      <sz val="11"/>
      <color rgb="FF000000"/>
      <name val="Verdana"/>
      <family val="2"/>
      <charset val="1"/>
    </font>
    <font>
      <b val="true"/>
      <sz val="16"/>
      <color rgb="FFFFFFFF"/>
      <name val="Aharoni"/>
      <family val="0"/>
      <charset val="1"/>
    </font>
    <font>
      <b val="true"/>
      <sz val="16"/>
      <color rgb="FF262626"/>
      <name val="Aharoni"/>
      <family val="0"/>
      <charset val="1"/>
    </font>
    <font>
      <b val="true"/>
      <sz val="11"/>
      <color rgb="FFFFFFFF"/>
      <name val="Calibri"/>
      <family val="2"/>
      <charset val="1"/>
    </font>
    <font>
      <vertAlign val="superscript"/>
      <sz val="11"/>
      <color rgb="FF000000"/>
      <name val="Microsoft YaHei"/>
      <family val="2"/>
      <charset val="1"/>
    </font>
    <font>
      <b val="true"/>
      <vertAlign val="superscript"/>
      <sz val="11"/>
      <color rgb="FF000000"/>
      <name val="Microsoft YaHei"/>
      <family val="2"/>
      <charset val="1"/>
    </font>
    <font>
      <sz val="11"/>
      <color rgb="FF000000"/>
      <name val="Microsoft YaHei"/>
      <family val="2"/>
      <charset val="1"/>
    </font>
    <font>
      <b val="true"/>
      <sz val="11"/>
      <color rgb="FF000000"/>
      <name val="Calibri"/>
      <family val="2"/>
      <charset val="1"/>
    </font>
    <font>
      <b val="true"/>
      <vertAlign val="superscript"/>
      <sz val="9"/>
      <color rgb="FF000000"/>
      <name val="Microsoft YaHei"/>
      <family val="2"/>
      <charset val="1"/>
    </font>
    <font>
      <b val="true"/>
      <sz val="9"/>
      <color rgb="FF000000"/>
      <name val="Microsoft YaHei"/>
      <family val="2"/>
      <charset val="1"/>
    </font>
    <font>
      <b val="true"/>
      <sz val="11"/>
      <color rgb="FF000000"/>
      <name val="Microsoft YaHei"/>
      <family val="1"/>
      <charset val="1"/>
    </font>
    <font>
      <sz val="7"/>
      <color rgb="FF000000"/>
      <name val="Times New Roman"/>
      <family val="1"/>
      <charset val="1"/>
    </font>
    <font>
      <sz val="9"/>
      <color rgb="FF000000"/>
      <name val="Microsoft YaHei"/>
      <family val="2"/>
      <charset val="1"/>
    </font>
    <font>
      <vertAlign val="superscript"/>
      <sz val="14"/>
      <color rgb="FF000000"/>
      <name val="Calibri"/>
      <family val="2"/>
      <charset val="1"/>
    </font>
    <font>
      <b val="true"/>
      <sz val="12"/>
      <color rgb="FFFFFFFF"/>
      <name val="Microsoft YaHei"/>
      <family val="2"/>
      <charset val="1"/>
    </font>
    <font>
      <i val="true"/>
      <sz val="10"/>
      <color rgb="FF000000"/>
      <name val="Calibri"/>
      <family val="2"/>
      <charset val="1"/>
    </font>
    <font>
      <b val="true"/>
      <sz val="14"/>
      <color rgb="FF000000"/>
      <name val="Tw Cen MT"/>
      <family val="2"/>
      <charset val="1"/>
    </font>
    <font>
      <b val="true"/>
      <sz val="11"/>
      <color rgb="FF000000"/>
      <name val="Tw Cen MT"/>
      <family val="2"/>
      <charset val="1"/>
    </font>
    <font>
      <b val="true"/>
      <sz val="9"/>
      <color rgb="FF000000"/>
      <name val="Tw Cen MT"/>
      <family val="2"/>
      <charset val="1"/>
    </font>
    <font>
      <b val="true"/>
      <sz val="8"/>
      <color rgb="FF000000"/>
      <name val="Tw Cen MT"/>
      <family val="2"/>
      <charset val="1"/>
    </font>
    <font>
      <b val="true"/>
      <sz val="8"/>
      <color rgb="FFFFFFFF"/>
      <name val="Microsoft YaHei"/>
      <family val="2"/>
      <charset val="1"/>
    </font>
    <font>
      <sz val="8"/>
      <color rgb="FF000000"/>
      <name val="Calibri"/>
      <family val="2"/>
      <charset val="1"/>
    </font>
    <font>
      <sz val="11"/>
      <color rgb="FFFFFFFF"/>
      <name val="Calibri"/>
      <family val="2"/>
      <charset val="1"/>
    </font>
  </fonts>
  <fills count="18">
    <fill>
      <patternFill patternType="none"/>
    </fill>
    <fill>
      <patternFill patternType="gray125"/>
    </fill>
    <fill>
      <patternFill patternType="solid">
        <fgColor rgb="FFFF99CC"/>
        <bgColor rgb="FFFF8080"/>
      </patternFill>
    </fill>
    <fill>
      <patternFill patternType="solid">
        <fgColor rgb="FF70AD47"/>
        <bgColor rgb="FF548235"/>
      </patternFill>
    </fill>
    <fill>
      <patternFill patternType="solid">
        <fgColor rgb="FF0D8CE3"/>
        <bgColor rgb="FF0070C0"/>
      </patternFill>
    </fill>
    <fill>
      <patternFill patternType="solid">
        <fgColor rgb="FF2F5597"/>
        <bgColor rgb="FF1F497D"/>
      </patternFill>
    </fill>
    <fill>
      <patternFill patternType="solid">
        <fgColor rgb="FFFC8004"/>
        <bgColor rgb="FFED5613"/>
      </patternFill>
    </fill>
    <fill>
      <patternFill patternType="solid">
        <fgColor rgb="FF9933FF"/>
        <bgColor rgb="FF7030A0"/>
      </patternFill>
    </fill>
    <fill>
      <patternFill patternType="solid">
        <fgColor rgb="FFFFC000"/>
        <bgColor rgb="FFFFD966"/>
      </patternFill>
    </fill>
    <fill>
      <patternFill patternType="solid">
        <fgColor rgb="FFC5E0B4"/>
        <bgColor rgb="FFD9D9D9"/>
      </patternFill>
    </fill>
    <fill>
      <patternFill patternType="solid">
        <fgColor rgb="FFFFFFFF"/>
        <bgColor rgb="FFFFF2CC"/>
      </patternFill>
    </fill>
    <fill>
      <patternFill patternType="solid">
        <fgColor rgb="FFDEEBF7"/>
        <bgColor rgb="FFD9D9D9"/>
      </patternFill>
    </fill>
    <fill>
      <patternFill patternType="solid">
        <fgColor rgb="FF2E75B6"/>
        <bgColor rgb="FF0070C0"/>
      </patternFill>
    </fill>
    <fill>
      <patternFill patternType="solid">
        <fgColor rgb="FF7030A0"/>
        <bgColor rgb="FF9933FF"/>
      </patternFill>
    </fill>
    <fill>
      <patternFill patternType="solid">
        <fgColor rgb="FFCCCCFF"/>
        <bgColor rgb="FFD9D9D9"/>
      </patternFill>
    </fill>
    <fill>
      <patternFill patternType="solid">
        <fgColor rgb="FFFFD966"/>
        <bgColor rgb="FFFFFF99"/>
      </patternFill>
    </fill>
    <fill>
      <patternFill patternType="solid">
        <fgColor rgb="FFFFF2CC"/>
        <bgColor rgb="FFFFFFFF"/>
      </patternFill>
    </fill>
    <fill>
      <patternFill patternType="solid">
        <fgColor rgb="FF595959"/>
        <bgColor rgb="FF404040"/>
      </patternFill>
    </fill>
  </fills>
  <borders count="26">
    <border diagonalUp="false" diagonalDown="false">
      <left/>
      <right/>
      <top/>
      <bottom/>
      <diagonal/>
    </border>
    <border diagonalUp="false" diagonalDown="false">
      <left style="dotted">
        <color rgb="FF404040"/>
      </left>
      <right style="dotted">
        <color rgb="FF404040"/>
      </right>
      <top style="dotted">
        <color rgb="FF404040"/>
      </top>
      <bottom style="dotted">
        <color rgb="FF1F497D"/>
      </bottom>
      <diagonal/>
    </border>
    <border diagonalUp="false" diagonalDown="false">
      <left style="dotted">
        <color rgb="FF404040"/>
      </left>
      <right style="dotted">
        <color rgb="FF404040"/>
      </right>
      <top style="dotted">
        <color rgb="FF404040"/>
      </top>
      <bottom style="dotted">
        <color rgb="FF404040"/>
      </bottom>
      <diagonal/>
    </border>
    <border diagonalUp="false" diagonalDown="false">
      <left style="dotted">
        <color rgb="FF404040"/>
      </left>
      <right style="dotted">
        <color rgb="FF404040"/>
      </right>
      <top/>
      <bottom style="dotted">
        <color rgb="FF1F497D"/>
      </bottom>
      <diagonal/>
    </border>
    <border diagonalUp="false" diagonalDown="false">
      <left/>
      <right style="dotted">
        <color rgb="FF404040"/>
      </right>
      <top/>
      <bottom style="dotted">
        <color rgb="FF404040"/>
      </bottom>
      <diagonal/>
    </border>
    <border diagonalUp="false" diagonalDown="false">
      <left style="dotted">
        <color rgb="FF404040"/>
      </left>
      <right style="dotted">
        <color rgb="FF404040"/>
      </right>
      <top/>
      <bottom style="dotted">
        <color rgb="FF404040"/>
      </bottom>
      <diagonal/>
    </border>
    <border diagonalUp="false" diagonalDown="false">
      <left style="dotted">
        <color rgb="FF404040"/>
      </left>
      <right/>
      <top style="dotted">
        <color rgb="FF404040"/>
      </top>
      <bottom style="dotted">
        <color rgb="FF404040"/>
      </bottom>
      <diagonal/>
    </border>
    <border diagonalUp="false" diagonalDown="false">
      <left/>
      <right style="dotted">
        <color rgb="FF404040"/>
      </right>
      <top style="dotted">
        <color rgb="FF1F497D"/>
      </top>
      <bottom style="dotted">
        <color rgb="FF1F497D"/>
      </bottom>
      <diagonal/>
    </border>
    <border diagonalUp="false" diagonalDown="false">
      <left/>
      <right style="dotted">
        <color rgb="FF404040"/>
      </right>
      <top style="dotted">
        <color rgb="FF404040"/>
      </top>
      <bottom style="dotted">
        <color rgb="FF404040"/>
      </bottom>
      <diagonal/>
    </border>
    <border diagonalUp="false" diagonalDown="false">
      <left/>
      <right style="dotted">
        <color rgb="FF1F497D"/>
      </right>
      <top/>
      <bottom style="dotted">
        <color rgb="FF1F497D"/>
      </bottom>
      <diagonal/>
    </border>
    <border diagonalUp="false" diagonalDown="false">
      <left style="hair"/>
      <right style="hair"/>
      <top style="hair"/>
      <bottom style="hair"/>
      <diagonal/>
    </border>
    <border diagonalUp="false" diagonalDown="false">
      <left/>
      <right style="dotted">
        <color rgb="FF404040"/>
      </right>
      <top/>
      <bottom/>
      <diagonal/>
    </border>
    <border diagonalUp="false" diagonalDown="false">
      <left style="hair">
        <color rgb="FF404040"/>
      </left>
      <right style="hair">
        <color rgb="FF404040"/>
      </right>
      <top style="hair">
        <color rgb="FF404040"/>
      </top>
      <bottom style="hair">
        <color rgb="FF404040"/>
      </bottom>
      <diagonal/>
    </border>
    <border diagonalUp="false" diagonalDown="false">
      <left style="dotted">
        <color rgb="FF404040"/>
      </left>
      <right/>
      <top/>
      <bottom style="dotted">
        <color rgb="FF404040"/>
      </bottom>
      <diagonal/>
    </border>
    <border diagonalUp="false" diagonalDown="false">
      <left/>
      <right/>
      <top style="dotted">
        <color rgb="FF404040"/>
      </top>
      <bottom/>
      <diagonal/>
    </border>
    <border diagonalUp="false" diagonalDown="false">
      <left style="hair">
        <color rgb="FF595959"/>
      </left>
      <right/>
      <top/>
      <bottom/>
      <diagonal/>
    </border>
    <border diagonalUp="false" diagonalDown="false">
      <left style="hair">
        <color rgb="FF595959"/>
      </left>
      <right/>
      <top style="hair">
        <color rgb="FF595959"/>
      </top>
      <bottom style="hair">
        <color rgb="FF595959"/>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top style="hair">
        <color rgb="FF262626"/>
      </top>
      <bottom style="hair">
        <color rgb="FF262626"/>
      </bottom>
      <diagonal/>
    </border>
    <border diagonalUp="false" diagonalDown="false">
      <left style="hair">
        <color rgb="FF595959"/>
      </left>
      <right style="hair">
        <color rgb="FF595959"/>
      </right>
      <top style="hair">
        <color rgb="FF595959"/>
      </top>
      <bottom style="hair">
        <color rgb="FF595959"/>
      </bottom>
      <diagonal/>
    </border>
    <border diagonalUp="false" diagonalDown="false">
      <left/>
      <right style="hair">
        <color rgb="FF262626"/>
      </right>
      <top style="hair">
        <color rgb="FF262626"/>
      </top>
      <bottom style="hair">
        <color rgb="FF262626"/>
      </bottom>
      <diagonal/>
    </border>
    <border diagonalUp="false" diagonalDown="false">
      <left style="hair">
        <color rgb="FF595959"/>
      </left>
      <right style="hair">
        <color rgb="FF595959"/>
      </right>
      <top style="hair"/>
      <bottom/>
      <diagonal/>
    </border>
    <border diagonalUp="false" diagonalDown="false">
      <left style="hair">
        <color rgb="FF595959"/>
      </left>
      <right/>
      <top style="hair"/>
      <bottom/>
      <diagonal/>
    </border>
    <border diagonalUp="false" diagonalDown="false">
      <left style="hair">
        <color rgb="FFD9D9D9"/>
      </left>
      <right style="hair">
        <color rgb="FFD9D9D9"/>
      </right>
      <top style="hair">
        <color rgb="FFD9D9D9"/>
      </top>
      <bottom style="hair">
        <color rgb="FFD9D9D9"/>
      </bottom>
      <diagonal/>
    </border>
    <border diagonalUp="false" diagonalDown="false">
      <left style="hair">
        <color rgb="FF3B3838"/>
      </left>
      <right style="hair">
        <color rgb="FF3B3838"/>
      </right>
      <top style="hair">
        <color rgb="FF3B3838"/>
      </top>
      <bottom style="hair">
        <color rgb="FF3B3838"/>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cellStyleXfs>
  <cellXfs count="11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3" borderId="0" xfId="20" applyFont="true" applyBorder="true" applyAlignment="true" applyProtection="true">
      <alignment horizontal="left" vertical="center" textRotation="0" wrapText="false" indent="12" shrinkToFit="false"/>
      <protection locked="true" hidden="false"/>
    </xf>
    <xf numFmtId="164" fontId="7" fillId="4" borderId="0" xfId="20" applyFont="true" applyBorder="true" applyAlignment="true" applyProtection="true">
      <alignment horizontal="left" vertical="center" textRotation="0" wrapText="false" indent="12" shrinkToFit="false"/>
      <protection locked="true" hidden="false"/>
    </xf>
    <xf numFmtId="164" fontId="7" fillId="5" borderId="0" xfId="20" applyFont="true" applyBorder="true" applyAlignment="true" applyProtection="true">
      <alignment horizontal="left" vertical="center" textRotation="0" wrapText="false" indent="12" shrinkToFit="false"/>
      <protection locked="true" hidden="false"/>
    </xf>
    <xf numFmtId="164" fontId="7" fillId="6" borderId="0" xfId="20" applyFont="true" applyBorder="true" applyAlignment="true" applyProtection="true">
      <alignment horizontal="left" vertical="center" textRotation="0" wrapText="false" indent="12" shrinkToFit="false"/>
      <protection locked="true" hidden="false"/>
    </xf>
    <xf numFmtId="164" fontId="7" fillId="7" borderId="0" xfId="20" applyFont="true" applyBorder="true" applyAlignment="true" applyProtection="true">
      <alignment horizontal="left" vertical="center" textRotation="0" wrapText="false" indent="12" shrinkToFit="false"/>
      <protection locked="true" hidden="false"/>
    </xf>
    <xf numFmtId="164" fontId="7" fillId="8" borderId="0" xfId="20" applyFont="true" applyBorder="true" applyAlignment="true" applyProtection="true">
      <alignment horizontal="left" vertical="bottom" textRotation="0" wrapText="false" indent="12"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xf numFmtId="164" fontId="8" fillId="0" borderId="0" xfId="20" applyFont="true" applyBorder="true" applyAlignment="true" applyProtection="tru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9" fillId="3" borderId="1" xfId="0" applyFont="true" applyBorder="true" applyAlignment="true" applyProtection="false">
      <alignment horizontal="general" vertical="center" textRotation="0" wrapText="false" indent="0" shrinkToFit="false"/>
      <protection locked="true" hidden="false"/>
    </xf>
    <xf numFmtId="165" fontId="11" fillId="9" borderId="2" xfId="0" applyFont="true" applyBorder="true" applyAlignment="true" applyProtection="false">
      <alignment horizontal="center" vertical="center" textRotation="0" wrapText="false" indent="0" shrinkToFit="false"/>
      <protection locked="true" hidden="false"/>
    </xf>
    <xf numFmtId="164" fontId="9" fillId="3" borderId="3" xfId="0" applyFont="true" applyBorder="true" applyAlignment="true" applyProtection="false">
      <alignment horizontal="general" vertical="center" textRotation="0" wrapText="false" indent="0" shrinkToFit="false"/>
      <protection locked="true" hidden="false"/>
    </xf>
    <xf numFmtId="164" fontId="9" fillId="3" borderId="3" xfId="0" applyFont="true" applyBorder="true" applyAlignment="true" applyProtection="false">
      <alignment horizontal="general" vertical="center" textRotation="0" wrapText="true" indent="0" shrinkToFit="false"/>
      <protection locked="true" hidden="false"/>
    </xf>
    <xf numFmtId="164" fontId="0" fillId="10" borderId="4" xfId="0" applyFont="false" applyBorder="true" applyAlignment="false" applyProtection="false">
      <alignment horizontal="general" vertical="bottom" textRotation="0" wrapText="false" indent="0" shrinkToFit="false"/>
      <protection locked="true" hidden="false"/>
    </xf>
    <xf numFmtId="164" fontId="9" fillId="0" borderId="4" xfId="0" applyFont="true" applyBorder="true" applyAlignment="true" applyProtection="false">
      <alignment horizontal="general" vertical="center" textRotation="0" wrapText="false" indent="0" shrinkToFit="false"/>
      <protection locked="true" hidden="false"/>
    </xf>
    <xf numFmtId="164" fontId="12" fillId="0" borderId="4" xfId="0" applyFont="true" applyBorder="true" applyAlignment="true" applyProtection="false">
      <alignment horizontal="general" vertical="center" textRotation="0" wrapText="true" indent="0" shrinkToFit="false"/>
      <protection locked="true" hidden="false"/>
    </xf>
    <xf numFmtId="165" fontId="13" fillId="9" borderId="4" xfId="0" applyFont="true" applyBorder="true" applyAlignment="true" applyProtection="false">
      <alignment horizontal="center" vertical="center" textRotation="0" wrapText="false" indent="0" shrinkToFit="false"/>
      <protection locked="true" hidden="false"/>
    </xf>
    <xf numFmtId="165" fontId="9" fillId="0" borderId="4" xfId="0" applyFont="true" applyBorder="true" applyAlignment="true" applyProtection="false">
      <alignment horizontal="general" vertical="center" textRotation="0" wrapText="false" indent="0" shrinkToFit="false"/>
      <protection locked="true" hidden="false"/>
    </xf>
    <xf numFmtId="165" fontId="13" fillId="9" borderId="4" xfId="0" applyFont="true" applyBorder="true" applyAlignment="true" applyProtection="false">
      <alignment horizontal="center" vertical="center" textRotation="0" wrapText="true" indent="0" shrinkToFit="false"/>
      <protection locked="true" hidden="false"/>
    </xf>
    <xf numFmtId="164" fontId="9" fillId="3" borderId="5" xfId="0" applyFont="true" applyBorder="true" applyAlignment="true" applyProtection="false">
      <alignment horizontal="general" vertical="center" textRotation="0" wrapText="true" indent="0" shrinkToFit="false"/>
      <protection locked="true" hidden="false"/>
    </xf>
    <xf numFmtId="164" fontId="8" fillId="0" borderId="0" xfId="20" applyFont="true" applyBorder="true" applyAlignment="true" applyProtection="true">
      <alignment horizontal="general" vertical="center" textRotation="0" wrapText="false" indent="0" shrinkToFit="false"/>
      <protection locked="true" hidden="false"/>
    </xf>
    <xf numFmtId="164" fontId="14" fillId="4" borderId="6" xfId="0" applyFont="true" applyBorder="true" applyAlignment="true" applyProtection="false">
      <alignment horizontal="left" vertical="center" textRotation="0" wrapText="true" indent="0" shrinkToFit="false"/>
      <protection locked="true" hidden="false"/>
    </xf>
    <xf numFmtId="164" fontId="15" fillId="4" borderId="5" xfId="0" applyFont="true" applyBorder="true" applyAlignment="true" applyProtection="false">
      <alignment horizontal="center" vertical="center" textRotation="0" wrapText="true" indent="0" shrinkToFit="false"/>
      <protection locked="true" hidden="false"/>
    </xf>
    <xf numFmtId="164" fontId="16" fillId="4" borderId="5" xfId="0" applyFont="true" applyBorder="true" applyAlignment="true" applyProtection="false">
      <alignment horizontal="general" vertical="center" textRotation="0" wrapText="tru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7" fillId="4" borderId="5" xfId="0" applyFont="true" applyBorder="true" applyAlignment="true" applyProtection="false">
      <alignment horizontal="left" vertical="center" textRotation="0" wrapText="true" indent="12" shrinkToFit="false"/>
      <protection locked="true" hidden="false"/>
    </xf>
    <xf numFmtId="164" fontId="18" fillId="4" borderId="5" xfId="0" applyFont="true" applyBorder="true" applyAlignment="true" applyProtection="false">
      <alignment horizontal="left" vertical="center" textRotation="0" wrapText="true" indent="5" shrinkToFit="false"/>
      <protection locked="true" hidden="false"/>
    </xf>
    <xf numFmtId="166" fontId="13" fillId="0" borderId="4" xfId="0" applyFont="true" applyBorder="true" applyAlignment="true" applyProtection="false">
      <alignment horizontal="center" vertical="center" textRotation="0" wrapText="false" indent="0" shrinkToFit="false"/>
      <protection locked="true" hidden="false"/>
    </xf>
    <xf numFmtId="167" fontId="13" fillId="11" borderId="4" xfId="0" applyFont="true" applyBorder="true" applyAlignment="true" applyProtection="false">
      <alignment horizontal="center" vertical="center" textRotation="0" wrapText="false" indent="0" shrinkToFit="false"/>
      <protection locked="true" hidden="false"/>
    </xf>
    <xf numFmtId="164" fontId="19" fillId="0" borderId="0" xfId="0" applyFont="true" applyBorder="false" applyAlignment="false" applyProtection="false">
      <alignment horizontal="general" vertical="bottom"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12" borderId="2" xfId="0" applyFont="true" applyBorder="true" applyAlignment="true" applyProtection="false">
      <alignment horizontal="center" vertical="center" textRotation="0" wrapText="true" indent="0" shrinkToFit="false"/>
      <protection locked="true" hidden="false"/>
    </xf>
    <xf numFmtId="164" fontId="22" fillId="12" borderId="2" xfId="0" applyFont="true" applyBorder="true" applyAlignment="true" applyProtection="false">
      <alignment horizontal="general" vertical="center" textRotation="0" wrapText="true" indent="0" shrinkToFit="false"/>
      <protection locked="true" hidden="false"/>
    </xf>
    <xf numFmtId="164" fontId="23" fillId="12" borderId="2" xfId="0" applyFont="true" applyBorder="true" applyAlignment="true" applyProtection="false">
      <alignment horizontal="general" vertical="center" textRotation="0" wrapText="true" indent="0" shrinkToFit="false"/>
      <protection locked="true" hidden="false"/>
    </xf>
    <xf numFmtId="164" fontId="23" fillId="12" borderId="7" xfId="0" applyFont="true" applyBorder="true" applyAlignment="true" applyProtection="false">
      <alignment horizontal="general" vertical="center" textRotation="0" wrapText="true" indent="0" shrinkToFit="false"/>
      <protection locked="true" hidden="false"/>
    </xf>
    <xf numFmtId="164" fontId="24" fillId="0" borderId="8" xfId="0" applyFont="true" applyBorder="true" applyAlignment="true" applyProtection="false">
      <alignment horizontal="center" vertical="center" textRotation="0" wrapText="true" indent="0" shrinkToFit="false"/>
      <protection locked="true" hidden="false"/>
    </xf>
    <xf numFmtId="164" fontId="25" fillId="0" borderId="8" xfId="0" applyFont="true" applyBorder="true" applyAlignment="true" applyProtection="false">
      <alignment horizontal="center" vertical="center" textRotation="0" wrapText="true" indent="0" shrinkToFit="false"/>
      <protection locked="true" hidden="false"/>
    </xf>
    <xf numFmtId="164" fontId="15" fillId="12" borderId="5" xfId="0" applyFont="true" applyBorder="true" applyAlignment="true" applyProtection="false">
      <alignment horizontal="center" vertical="center" textRotation="0" wrapText="true" indent="0" shrinkToFit="false"/>
      <protection locked="true" hidden="false"/>
    </xf>
    <xf numFmtId="164" fontId="15" fillId="12" borderId="9" xfId="0" applyFont="true" applyBorder="true" applyAlignment="true" applyProtection="false">
      <alignment horizontal="general" vertical="center" textRotation="0" wrapText="true" indent="0" shrinkToFit="false"/>
      <protection locked="true" hidden="false"/>
    </xf>
    <xf numFmtId="168" fontId="26" fillId="0" borderId="9" xfId="0" applyFont="true" applyBorder="true" applyAlignment="true" applyProtection="false">
      <alignment horizontal="center" vertical="center" textRotation="0" wrapText="true" indent="0" shrinkToFit="false"/>
      <protection locked="true" hidden="false"/>
    </xf>
    <xf numFmtId="164" fontId="16" fillId="12" borderId="9"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10" fillId="6" borderId="0" xfId="0" applyFont="true" applyBorder="false" applyAlignment="true" applyProtection="false">
      <alignment horizontal="left" vertical="center" textRotation="0" wrapText="false" indent="12"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9" fillId="6" borderId="0" xfId="0" applyFont="true" applyBorder="true" applyAlignment="true" applyProtection="false">
      <alignment horizontal="center" vertical="center" textRotation="0" wrapText="tru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12" fillId="6" borderId="2" xfId="0" applyFont="true" applyBorder="true" applyAlignment="true" applyProtection="false">
      <alignment horizontal="general" vertical="center" textRotation="0" wrapText="true" indent="0" shrinkToFit="false"/>
      <protection locked="true" hidden="false"/>
    </xf>
    <xf numFmtId="164" fontId="28" fillId="0" borderId="2" xfId="0" applyFont="true" applyBorder="true" applyAlignment="true" applyProtection="false">
      <alignment horizontal="left" vertical="center" textRotation="0" wrapText="true" indent="0" shrinkToFit="false"/>
      <protection locked="true" hidden="false"/>
    </xf>
    <xf numFmtId="164" fontId="29" fillId="0" borderId="2" xfId="0" applyFont="true" applyBorder="true" applyAlignment="true" applyProtection="false">
      <alignment horizontal="left" vertical="center" textRotation="0" wrapText="true" indent="0" shrinkToFit="false"/>
      <protection locked="true" hidden="false"/>
    </xf>
    <xf numFmtId="164" fontId="28" fillId="0" borderId="2" xfId="0" applyFont="true" applyBorder="true" applyAlignment="true" applyProtection="false">
      <alignment horizontal="center" vertical="center" textRotation="0" wrapText="true" indent="0" shrinkToFit="false"/>
      <protection locked="true" hidden="false"/>
    </xf>
    <xf numFmtId="164" fontId="9" fillId="6" borderId="5" xfId="0" applyFont="true" applyBorder="true" applyAlignment="true" applyProtection="false">
      <alignment horizontal="general" vertical="center" textRotation="0" wrapText="true" indent="0" shrinkToFit="false"/>
      <protection locked="true" hidden="false"/>
    </xf>
    <xf numFmtId="164" fontId="26" fillId="0" borderId="4" xfId="0" applyFont="true" applyBorder="true" applyAlignment="true" applyProtection="false">
      <alignment horizontal="center" vertical="center" textRotation="0" wrapText="true" indent="0" shrinkToFit="false"/>
      <protection locked="true" hidden="false"/>
    </xf>
    <xf numFmtId="164" fontId="9" fillId="0" borderId="4" xfId="0" applyFont="true" applyBorder="true" applyAlignment="true" applyProtection="false">
      <alignment horizontal="center" vertical="center" textRotation="0" wrapText="true" indent="0" shrinkToFit="false"/>
      <protection locked="true" hidden="false"/>
    </xf>
    <xf numFmtId="168" fontId="26" fillId="0" borderId="4" xfId="0" applyFont="true" applyBorder="true" applyAlignment="true" applyProtection="false">
      <alignment horizontal="center" vertical="bottom" textRotation="0" wrapText="true" indent="0" shrinkToFit="false"/>
      <protection locked="true" hidden="false"/>
    </xf>
    <xf numFmtId="164" fontId="30" fillId="0" borderId="10" xfId="0" applyFont="true" applyBorder="true" applyAlignment="true" applyProtection="false">
      <alignment horizontal="general" vertical="bottom" textRotation="0" wrapText="true" indent="0" shrinkToFit="false"/>
      <protection locked="true" hidden="false"/>
    </xf>
    <xf numFmtId="164" fontId="0" fillId="0" borderId="10" xfId="0" applyFont="true" applyBorder="true" applyAlignment="true" applyProtection="false">
      <alignment horizontal="center" vertical="bottom" textRotation="0" wrapText="true" indent="0" shrinkToFit="false"/>
      <protection locked="true" hidden="false"/>
    </xf>
    <xf numFmtId="164" fontId="31" fillId="0" borderId="0" xfId="0" applyFont="true" applyBorder="false" applyAlignment="true" applyProtection="false">
      <alignment horizontal="left" vertical="center" textRotation="0" wrapText="false" indent="12" shrinkToFit="false"/>
      <protection locked="true" hidden="false"/>
    </xf>
    <xf numFmtId="164" fontId="9" fillId="0" borderId="10" xfId="0" applyFont="true" applyBorder="true" applyAlignment="true" applyProtection="false">
      <alignment horizontal="left" vertical="center" textRotation="0" wrapText="true" indent="0" shrinkToFit="false"/>
      <protection locked="true" hidden="false"/>
    </xf>
    <xf numFmtId="164" fontId="27" fillId="0" borderId="10" xfId="0" applyFont="true" applyBorder="true" applyAlignment="true" applyProtection="false">
      <alignment horizontal="center" vertical="bottom" textRotation="0" wrapText="false" indent="0" shrinkToFit="false"/>
      <protection locked="true" hidden="false"/>
    </xf>
    <xf numFmtId="164" fontId="33" fillId="0" borderId="0" xfId="0" applyFont="true" applyBorder="false" applyAlignment="true" applyProtection="false">
      <alignment horizontal="general" vertical="bottom" textRotation="0" wrapText="false" indent="0" shrinkToFit="false"/>
      <protection locked="true" hidden="false"/>
    </xf>
    <xf numFmtId="164" fontId="27" fillId="0" borderId="10" xfId="0" applyFont="true" applyBorder="true" applyAlignment="true" applyProtection="false">
      <alignment horizontal="general" vertical="bottom" textRotation="0" wrapText="true" indent="0" shrinkToFit="false"/>
      <protection locked="true" hidden="false"/>
    </xf>
    <xf numFmtId="164" fontId="26" fillId="0" borderId="11" xfId="0" applyFont="true" applyBorder="true" applyAlignment="true" applyProtection="false">
      <alignment horizontal="center" vertical="center" textRotation="0" wrapText="true" indent="0" shrinkToFit="false"/>
      <protection locked="true" hidden="false"/>
    </xf>
    <xf numFmtId="164" fontId="27" fillId="0" borderId="10"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9" fillId="6" borderId="6" xfId="0" applyFont="true" applyBorder="true" applyAlignment="true" applyProtection="false">
      <alignment horizontal="general" vertical="center" textRotation="0" wrapText="true" indent="0" shrinkToFit="false"/>
      <protection locked="true" hidden="false"/>
    </xf>
    <xf numFmtId="164" fontId="26" fillId="0" borderId="12" xfId="0" applyFont="true" applyBorder="true" applyAlignment="true" applyProtection="false">
      <alignment horizontal="center" vertical="center" textRotation="0" wrapText="true" indent="0" shrinkToFit="false"/>
      <protection locked="true" hidden="false"/>
    </xf>
    <xf numFmtId="164" fontId="26" fillId="6" borderId="6" xfId="0" applyFont="true" applyBorder="true" applyAlignment="true" applyProtection="false">
      <alignment horizontal="general"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12" fillId="6" borderId="13" xfId="0" applyFont="true" applyBorder="true" applyAlignment="true" applyProtection="false">
      <alignment horizontal="general" vertical="center" textRotation="0" wrapText="true" indent="0" shrinkToFit="false"/>
      <protection locked="true" hidden="false"/>
    </xf>
    <xf numFmtId="164" fontId="9" fillId="6" borderId="13" xfId="0" applyFont="true" applyBorder="true" applyAlignment="true" applyProtection="false">
      <alignment horizontal="general" vertical="center" textRotation="0" wrapText="true" indent="0" shrinkToFit="false"/>
      <protection locked="true" hidden="false"/>
    </xf>
    <xf numFmtId="164" fontId="34" fillId="13" borderId="2" xfId="0" applyFont="true" applyBorder="true" applyAlignment="true" applyProtection="false">
      <alignment horizontal="left" vertical="center" textRotation="0" wrapText="true" indent="0" shrinkToFit="false"/>
      <protection locked="true" hidden="false"/>
    </xf>
    <xf numFmtId="164" fontId="15" fillId="13" borderId="2" xfId="0" applyFont="true" applyBorder="true" applyAlignment="true" applyProtection="false">
      <alignment horizontal="center" vertical="center" textRotation="0" wrapText="true" indent="0" shrinkToFit="false"/>
      <protection locked="true" hidden="false"/>
    </xf>
    <xf numFmtId="164" fontId="9" fillId="0" borderId="8" xfId="0" applyFont="true" applyBorder="true" applyAlignment="true" applyProtection="false">
      <alignment horizontal="center" vertical="center" textRotation="0" wrapText="true" indent="0" shrinkToFit="false"/>
      <protection locked="true" hidden="false"/>
    </xf>
    <xf numFmtId="164" fontId="25" fillId="0" borderId="8" xfId="0" applyFont="true" applyBorder="true" applyAlignment="true" applyProtection="false">
      <alignment horizontal="general" vertical="center" textRotation="0" wrapText="true" indent="0" shrinkToFit="false"/>
      <protection locked="true" hidden="false"/>
    </xf>
    <xf numFmtId="164" fontId="15" fillId="13" borderId="5" xfId="0" applyFont="true" applyBorder="true" applyAlignment="true" applyProtection="false">
      <alignment horizontal="center" vertical="center" textRotation="0" wrapText="true" indent="0" shrinkToFit="false"/>
      <protection locked="true" hidden="false"/>
    </xf>
    <xf numFmtId="164" fontId="10" fillId="14" borderId="4" xfId="0" applyFont="true" applyBorder="true" applyAlignment="true" applyProtection="false">
      <alignment horizontal="center" vertical="center" textRotation="0" wrapText="true" indent="0" shrinkToFit="false"/>
      <protection locked="true" hidden="false"/>
    </xf>
    <xf numFmtId="164" fontId="16" fillId="13" borderId="5" xfId="0" applyFont="true" applyBorder="true" applyAlignment="true" applyProtection="false">
      <alignment horizontal="center" vertical="center" textRotation="0" wrapText="true" indent="0" shrinkToFit="false"/>
      <protection locked="true" hidden="false"/>
    </xf>
    <xf numFmtId="164" fontId="9" fillId="14" borderId="4" xfId="0" applyFont="true" applyBorder="true" applyAlignment="true" applyProtection="false">
      <alignment horizontal="center" vertical="center" textRotation="0" wrapText="true" indent="0" shrinkToFit="false"/>
      <protection locked="true" hidden="false"/>
    </xf>
    <xf numFmtId="164" fontId="35" fillId="0" borderId="14" xfId="0" applyFont="true" applyBorder="true" applyAlignment="true" applyProtection="false">
      <alignment horizontal="left" vertical="bottom" textRotation="0" wrapText="true" indent="0" shrinkToFit="false"/>
      <protection locked="true" hidden="false"/>
    </xf>
    <xf numFmtId="164" fontId="0" fillId="0" borderId="0" xfId="0" applyFont="false" applyBorder="true" applyAlignment="true" applyProtection="false">
      <alignment horizontal="left" vertical="bottom" textRotation="0" wrapText="true" indent="0" shrinkToFit="false"/>
      <protection locked="true" hidden="false"/>
    </xf>
    <xf numFmtId="164" fontId="36" fillId="15" borderId="15" xfId="0" applyFont="true" applyBorder="true" applyAlignment="true" applyProtection="false">
      <alignment horizontal="center" vertical="center" textRotation="0" wrapText="true" indent="0" shrinkToFit="false"/>
      <protection locked="true" hidden="false"/>
    </xf>
    <xf numFmtId="164" fontId="37" fillId="15" borderId="16" xfId="0" applyFont="true" applyBorder="true" applyAlignment="true" applyProtection="false">
      <alignment horizontal="center" vertical="center" textRotation="0" wrapText="true" indent="0" shrinkToFit="false"/>
      <protection locked="true" hidden="false"/>
    </xf>
    <xf numFmtId="164" fontId="37" fillId="0" borderId="17" xfId="0" applyFont="true" applyBorder="true" applyAlignment="true" applyProtection="false">
      <alignment horizontal="left" vertical="center" textRotation="0" wrapText="true" indent="0" shrinkToFit="false"/>
      <protection locked="true" hidden="false"/>
    </xf>
    <xf numFmtId="164" fontId="0" fillId="0" borderId="18" xfId="0" applyFont="false" applyBorder="true" applyAlignment="false" applyProtection="false">
      <alignment horizontal="general" vertical="bottom" textRotation="0" wrapText="false" indent="0" shrinkToFit="false"/>
      <protection locked="true" hidden="false"/>
    </xf>
    <xf numFmtId="164" fontId="37" fillId="0" borderId="19" xfId="0" applyFont="true" applyBorder="true" applyAlignment="true" applyProtection="false">
      <alignment horizontal="center" vertical="center" textRotation="0" wrapText="false" indent="0" shrinkToFit="false"/>
      <protection locked="true" hidden="false"/>
    </xf>
    <xf numFmtId="169" fontId="37" fillId="15" borderId="20" xfId="0" applyFont="true" applyBorder="true" applyAlignment="true" applyProtection="false">
      <alignment horizontal="center" vertical="center"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37" fillId="0" borderId="21" xfId="0" applyFont="true" applyBorder="true" applyAlignment="true" applyProtection="false">
      <alignment horizontal="center" vertical="center" textRotation="0" wrapText="false" indent="0" shrinkToFit="false"/>
      <protection locked="true" hidden="false"/>
    </xf>
    <xf numFmtId="170" fontId="37" fillId="15" borderId="20" xfId="0" applyFont="true" applyBorder="true" applyAlignment="true" applyProtection="false">
      <alignment horizontal="center" vertical="center" textRotation="0" wrapText="false" indent="0" shrinkToFit="false"/>
      <protection locked="true" hidden="false"/>
    </xf>
    <xf numFmtId="164" fontId="37" fillId="0" borderId="20" xfId="0" applyFont="true" applyBorder="true" applyAlignment="true" applyProtection="false">
      <alignment horizontal="center" vertical="center" textRotation="0" wrapText="true" indent="0" shrinkToFit="false"/>
      <protection locked="true" hidden="false"/>
    </xf>
    <xf numFmtId="164" fontId="37" fillId="15" borderId="0" xfId="0" applyFont="true" applyBorder="true" applyAlignment="true" applyProtection="false">
      <alignment horizontal="left" vertical="center" textRotation="0" wrapText="true" indent="1" shrinkToFit="false"/>
      <protection locked="true" hidden="false"/>
    </xf>
    <xf numFmtId="164" fontId="38" fillId="0" borderId="20" xfId="0" applyFont="true" applyBorder="true" applyAlignment="true" applyProtection="false">
      <alignment horizontal="center" vertical="center" textRotation="0" wrapText="true" indent="0" shrinkToFit="false"/>
      <protection locked="true" hidden="false"/>
    </xf>
    <xf numFmtId="169" fontId="37" fillId="16" borderId="20" xfId="0" applyFont="true" applyBorder="true" applyAlignment="true" applyProtection="false">
      <alignment horizontal="center" vertical="center" textRotation="0" wrapText="false" indent="0" shrinkToFit="false"/>
      <protection locked="true" hidden="false"/>
    </xf>
    <xf numFmtId="167" fontId="29" fillId="15" borderId="4" xfId="0" applyFont="true" applyBorder="true" applyAlignment="true" applyProtection="false">
      <alignment horizontal="center" vertical="center" textRotation="0" wrapText="true" indent="0" shrinkToFit="false"/>
      <protection locked="true" hidden="false"/>
    </xf>
    <xf numFmtId="164" fontId="39" fillId="0" borderId="20" xfId="0" applyFont="true" applyBorder="true" applyAlignment="true" applyProtection="false">
      <alignment horizontal="center" vertical="center" textRotation="0" wrapText="true" indent="0" shrinkToFit="false"/>
      <protection locked="true" hidden="false"/>
    </xf>
    <xf numFmtId="164" fontId="40" fillId="17" borderId="22" xfId="0" applyFont="true" applyBorder="true" applyAlignment="true" applyProtection="false">
      <alignment horizontal="center" vertical="center" textRotation="0" wrapText="true" indent="0" shrinkToFit="false"/>
      <protection locked="true" hidden="false"/>
    </xf>
    <xf numFmtId="164" fontId="40" fillId="17" borderId="23" xfId="0" applyFont="true" applyBorder="true" applyAlignment="true" applyProtection="false">
      <alignment horizontal="center" vertical="center" textRotation="0" wrapText="true" indent="0" shrinkToFit="false"/>
      <protection locked="true" hidden="false"/>
    </xf>
    <xf numFmtId="164" fontId="40" fillId="17" borderId="24" xfId="0" applyFont="true" applyBorder="true" applyAlignment="true" applyProtection="false">
      <alignment horizontal="center" vertical="center" textRotation="0" wrapText="true" indent="0" shrinkToFit="false"/>
      <protection locked="true" hidden="false"/>
    </xf>
    <xf numFmtId="164" fontId="41" fillId="17" borderId="0" xfId="0" applyFont="true" applyBorder="false" applyAlignment="false" applyProtection="false">
      <alignment horizontal="general" vertical="bottom" textRotation="0" wrapText="false" indent="0" shrinkToFit="false"/>
      <protection locked="true" hidden="false"/>
    </xf>
    <xf numFmtId="164" fontId="38" fillId="10" borderId="25" xfId="0" applyFont="true" applyBorder="true" applyAlignment="true" applyProtection="false">
      <alignment horizontal="center" vertical="center" textRotation="0" wrapText="true" indent="0" shrinkToFit="false"/>
      <protection locked="true" hidden="false"/>
    </xf>
    <xf numFmtId="164" fontId="38" fillId="10" borderId="0" xfId="0" applyFont="true" applyBorder="true" applyAlignment="true" applyProtection="false">
      <alignment horizontal="left" vertical="top" textRotation="0" wrapText="true" indent="0" shrinkToFit="false"/>
      <protection locked="true" hidden="false"/>
    </xf>
    <xf numFmtId="164" fontId="38" fillId="0" borderId="25" xfId="0" applyFont="true" applyBorder="true" applyAlignment="true" applyProtection="false">
      <alignment horizontal="center" vertical="center" textRotation="0" wrapText="true" indent="0" shrinkToFit="false"/>
      <protection locked="true" hidden="false"/>
    </xf>
    <xf numFmtId="164" fontId="42" fillId="0" borderId="0" xfId="0" applyFont="true" applyBorder="false" applyAlignment="fals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70C0"/>
      <rgbColor rgb="FFD9D9D9"/>
      <rgbColor rgb="FF808080"/>
      <rgbColor rgb="FF9999FF"/>
      <rgbColor rgb="FF7030A0"/>
      <rgbColor rgb="FFFFF2CC"/>
      <rgbColor rgb="FFDEEBF7"/>
      <rgbColor rgb="FF660066"/>
      <rgbColor rgb="FFFF8080"/>
      <rgbColor rgb="FF0563C1"/>
      <rgbColor rgb="FFCCCCFF"/>
      <rgbColor rgb="FF000080"/>
      <rgbColor rgb="FFFF00FF"/>
      <rgbColor rgb="FFFFFF00"/>
      <rgbColor rgb="FF00FFFF"/>
      <rgbColor rgb="FF800080"/>
      <rgbColor rgb="FF800000"/>
      <rgbColor rgb="FF0D8CE3"/>
      <rgbColor rgb="FF0000FF"/>
      <rgbColor rgb="FF00CCFF"/>
      <rgbColor rgb="FFCCFFFF"/>
      <rgbColor rgb="FFC5E0B4"/>
      <rgbColor rgb="FFFFFF99"/>
      <rgbColor rgb="FF99CCFF"/>
      <rgbColor rgb="FFFF99CC"/>
      <rgbColor rgb="FFCC99FF"/>
      <rgbColor rgb="FFFFD966"/>
      <rgbColor rgb="FF2E75B6"/>
      <rgbColor rgb="FF33CCCC"/>
      <rgbColor rgb="FF99CC00"/>
      <rgbColor rgb="FFFFC000"/>
      <rgbColor rgb="FFFC8004"/>
      <rgbColor rgb="FFED5613"/>
      <rgbColor rgb="FF595959"/>
      <rgbColor rgb="FF70AD47"/>
      <rgbColor rgb="FF404040"/>
      <rgbColor rgb="FF2F5597"/>
      <rgbColor rgb="FF003300"/>
      <rgbColor rgb="FF262626"/>
      <rgbColor rgb="FF993300"/>
      <rgbColor rgb="FF9933FF"/>
      <rgbColor rgb="FF1F497D"/>
      <rgbColor rgb="FF3B3838"/>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1341360</xdr:colOff>
      <xdr:row>1</xdr:row>
      <xdr:rowOff>495720</xdr:rowOff>
    </xdr:from>
    <xdr:to>
      <xdr:col>2</xdr:col>
      <xdr:colOff>55800</xdr:colOff>
      <xdr:row>9</xdr:row>
      <xdr:rowOff>75600</xdr:rowOff>
    </xdr:to>
    <xdr:pic>
      <xdr:nvPicPr>
        <xdr:cNvPr id="0" name="Immagine 1" descr=""/>
        <xdr:cNvPicPr/>
      </xdr:nvPicPr>
      <xdr:blipFill>
        <a:blip r:embed="rId1"/>
        <a:stretch/>
      </xdr:blipFill>
      <xdr:spPr>
        <a:xfrm>
          <a:off x="1341360" y="971640"/>
          <a:ext cx="4421160" cy="222804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341280</xdr:colOff>
      <xdr:row>15</xdr:row>
      <xdr:rowOff>114840</xdr:rowOff>
    </xdr:from>
    <xdr:to>
      <xdr:col>8</xdr:col>
      <xdr:colOff>606960</xdr:colOff>
      <xdr:row>16</xdr:row>
      <xdr:rowOff>180720</xdr:rowOff>
    </xdr:to>
    <xdr:pic>
      <xdr:nvPicPr>
        <xdr:cNvPr id="1" name="Immagine 1" descr=""/>
        <xdr:cNvPicPr/>
      </xdr:nvPicPr>
      <xdr:blipFill>
        <a:blip r:embed="rId1"/>
        <a:stretch/>
      </xdr:blipFill>
      <xdr:spPr>
        <a:xfrm>
          <a:off x="9774720" y="4734360"/>
          <a:ext cx="1485000" cy="2847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113040</xdr:colOff>
      <xdr:row>0</xdr:row>
      <xdr:rowOff>246960</xdr:rowOff>
    </xdr:from>
    <xdr:to>
      <xdr:col>12</xdr:col>
      <xdr:colOff>410400</xdr:colOff>
      <xdr:row>7</xdr:row>
      <xdr:rowOff>393480</xdr:rowOff>
    </xdr:to>
    <xdr:pic>
      <xdr:nvPicPr>
        <xdr:cNvPr id="2" name="Immagine 15" descr=""/>
        <xdr:cNvPicPr/>
      </xdr:nvPicPr>
      <xdr:blipFill>
        <a:blip r:embed="rId1"/>
        <a:stretch/>
      </xdr:blipFill>
      <xdr:spPr>
        <a:xfrm>
          <a:off x="7283880" y="246960"/>
          <a:ext cx="4678920" cy="32821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hyperlink" Target="http://www.unionevalliedelizie.fe.it/userfiles/file/trasparenza/accordi/accordo_PM.pdf" TargetMode="External"/><Relationship Id="rId2" Type="http://schemas.openxmlformats.org/officeDocument/2006/relationships/hyperlink" Target="http://www.unionevalliedelizie.fe.it/files/allegati/conv_urbanistica.pdf" TargetMode="External"/><Relationship Id="rId3" Type="http://schemas.openxmlformats.org/officeDocument/2006/relationships/hyperlink" Target="http://www.unionevalliedelizie.fe.it/files/allegati/conv_suap.pdf" TargetMode="External"/><Relationship Id="rId4" Type="http://schemas.openxmlformats.org/officeDocument/2006/relationships/hyperlink" Target="http://www.unionevalliedelizie.fe.it/files/allegati/accordo_personale.pdf" TargetMode="External"/><Relationship Id="rId5" Type="http://schemas.openxmlformats.org/officeDocument/2006/relationships/hyperlink" Target="http://www.unionevalliedelizie.fe.it/userfiles/file/trasparenza/accordi/accordo_protezione_civile.pdf" TargetMode="Externa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C10"/>
  <sheetViews>
    <sheetView showFormulas="false" showGridLines="true" showRowColHeaders="true" showZeros="true" rightToLeft="false" tabSelected="false" showOutlineSymbols="true" defaultGridColor="true" view="normal" topLeftCell="A4" colorId="64" zoomScale="59" zoomScaleNormal="59"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21.92"/>
    <col collapsed="false" customWidth="true" hidden="false" outlineLevel="0" max="2" min="2" style="0" width="58.95"/>
    <col collapsed="false" customWidth="true" hidden="false" outlineLevel="0" max="3" min="3" style="0" width="70.52"/>
    <col collapsed="false" customWidth="true" hidden="false" outlineLevel="0" max="1025" min="4" style="0" width="8.64"/>
  </cols>
  <sheetData>
    <row r="1" customFormat="false" ht="37.5" hidden="false" customHeight="true" outlineLevel="0" collapsed="false">
      <c r="B1" s="1" t="s">
        <v>0</v>
      </c>
      <c r="C1" s="1"/>
    </row>
    <row r="2" customFormat="false" ht="46.5" hidden="false" customHeight="true" outlineLevel="0" collapsed="false">
      <c r="B2" s="2"/>
      <c r="C2" s="3" t="s">
        <v>1</v>
      </c>
    </row>
    <row r="3" customFormat="false" ht="24" hidden="false" customHeight="true" outlineLevel="0" collapsed="false">
      <c r="B3" s="2"/>
      <c r="C3" s="4" t="s">
        <v>2</v>
      </c>
    </row>
    <row r="4" customFormat="false" ht="23.25" hidden="false" customHeight="true" outlineLevel="0" collapsed="false">
      <c r="B4" s="2"/>
      <c r="C4" s="5" t="s">
        <v>3</v>
      </c>
    </row>
    <row r="5" customFormat="false" ht="24" hidden="false" customHeight="true" outlineLevel="0" collapsed="false">
      <c r="B5" s="2"/>
      <c r="C5" s="6" t="s">
        <v>4</v>
      </c>
    </row>
    <row r="6" customFormat="false" ht="25.5" hidden="false" customHeight="true" outlineLevel="0" collapsed="false">
      <c r="B6" s="2"/>
      <c r="C6" s="7" t="s">
        <v>5</v>
      </c>
    </row>
    <row r="7" customFormat="false" ht="27.75" hidden="false" customHeight="true" outlineLevel="0" collapsed="false">
      <c r="B7" s="2"/>
      <c r="C7" s="8" t="s">
        <v>6</v>
      </c>
    </row>
    <row r="8" customFormat="false" ht="22.5" hidden="false" customHeight="true" outlineLevel="0" collapsed="false">
      <c r="B8" s="2"/>
      <c r="C8" s="9" t="s">
        <v>7</v>
      </c>
    </row>
    <row r="9" customFormat="false" ht="15" hidden="false" customHeight="true" outlineLevel="0" collapsed="false">
      <c r="B9" s="2"/>
      <c r="C9" s="10" t="s">
        <v>8</v>
      </c>
    </row>
    <row r="10" customFormat="false" ht="21" hidden="false" customHeight="false" outlineLevel="0" collapsed="false">
      <c r="B10" s="2"/>
      <c r="C10" s="11" t="n">
        <v>2080296020</v>
      </c>
    </row>
  </sheetData>
  <mergeCells count="2">
    <mergeCell ref="B1:C1"/>
    <mergeCell ref="B3:B8"/>
  </mergeCells>
  <hyperlinks>
    <hyperlink ref="C3" location="Sintesi!A1" display="Dati di Sintesi"/>
    <hyperlink ref="C4" location="Spese!A1" display="Le Spese dell’Unione"/>
    <hyperlink ref="C5" location="'Risorse gestioni associate'!B3" display="Le Risorse per le gestioni associate"/>
    <hyperlink ref="C6" location="'Le Funzioni'!A1" display="Le funzioni associate in cifre"/>
    <hyperlink ref="C7" location="'Andamento '!A1" display="L’andamento delle funzioni associate"/>
    <hyperlink ref="C8" location="Completezza!A1" display="Completezza"/>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548235"/>
    <pageSetUpPr fitToPage="false"/>
  </sheetPr>
  <dimension ref="B2: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 min="1" style="0" width="8.64"/>
    <col collapsed="false" customWidth="true" hidden="false" outlineLevel="0" max="3" min="3" style="0" width="32.83"/>
    <col collapsed="false" customWidth="true" hidden="false" outlineLevel="0" max="5" min="4" style="0" width="8.64"/>
    <col collapsed="false" customWidth="true" hidden="false" outlineLevel="0" max="6" min="6" style="0" width="59.79"/>
    <col collapsed="false" customWidth="true" hidden="false" outlineLevel="0" max="1025" min="7" style="0" width="8.64"/>
  </cols>
  <sheetData>
    <row r="2" customFormat="false" ht="15" hidden="false" customHeight="false" outlineLevel="0" collapsed="false">
      <c r="B2" s="12" t="s">
        <v>9</v>
      </c>
    </row>
    <row r="3" customFormat="false" ht="20.25" hidden="false" customHeight="false" outlineLevel="0" collapsed="false">
      <c r="C3" s="13" t="s">
        <v>10</v>
      </c>
      <c r="D3" s="13"/>
      <c r="E3" s="14"/>
      <c r="F3" s="14"/>
    </row>
    <row r="4" customFormat="false" ht="24" hidden="false" customHeight="true" outlineLevel="0" collapsed="false">
      <c r="C4" s="15" t="s">
        <v>11</v>
      </c>
      <c r="D4" s="16" t="n">
        <v>39218</v>
      </c>
      <c r="E4" s="16"/>
      <c r="F4" s="16"/>
    </row>
    <row r="5" customFormat="false" ht="27" hidden="false" customHeight="true" outlineLevel="0" collapsed="false">
      <c r="C5" s="17" t="s">
        <v>12</v>
      </c>
      <c r="D5" s="16" t="n">
        <v>611.656</v>
      </c>
      <c r="E5" s="16"/>
      <c r="F5" s="16"/>
    </row>
    <row r="6" customFormat="false" ht="232.2" hidden="false" customHeight="true" outlineLevel="0" collapsed="false">
      <c r="C6" s="18" t="s">
        <v>13</v>
      </c>
      <c r="D6" s="19"/>
      <c r="E6" s="20" t="s">
        <v>14</v>
      </c>
      <c r="F6" s="21" t="s">
        <v>15</v>
      </c>
    </row>
    <row r="7" customFormat="false" ht="44.25" hidden="false" customHeight="true" outlineLevel="0" collapsed="false">
      <c r="C7" s="18" t="s">
        <v>16</v>
      </c>
      <c r="D7" s="22" t="s">
        <v>17</v>
      </c>
      <c r="E7" s="23"/>
      <c r="F7" s="24" t="s">
        <v>18</v>
      </c>
    </row>
    <row r="8" customFormat="false" ht="49.5" hidden="false" customHeight="true" outlineLevel="0" collapsed="false">
      <c r="C8" s="25" t="s">
        <v>19</v>
      </c>
      <c r="D8" s="22" t="s">
        <v>20</v>
      </c>
      <c r="E8" s="20" t="s">
        <v>21</v>
      </c>
      <c r="F8" s="22" t="s">
        <v>22</v>
      </c>
    </row>
    <row r="11" customFormat="false" ht="15" hidden="false" customHeight="false" outlineLevel="0" collapsed="false">
      <c r="C11" s="26" t="s">
        <v>23</v>
      </c>
    </row>
  </sheetData>
  <mergeCells count="2">
    <mergeCell ref="D4:F4"/>
    <mergeCell ref="D5:F5"/>
  </mergeCells>
  <hyperlinks>
    <hyperlink ref="B2" location="Indice!A1" display="← Indice"/>
    <hyperlink ref="C11" location="_ftnref1" display="[1] Inserire quelle delegate dal Piano di Riordino Territoriale e altr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70C0"/>
    <pageSetUpPr fitToPage="false"/>
  </sheetPr>
  <dimension ref="A1:D1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64"/>
    <col collapsed="false" customWidth="true" hidden="false" outlineLevel="0" max="2" min="2" style="0" width="11.77"/>
    <col collapsed="false" customWidth="true" hidden="false" outlineLevel="0" max="3" min="3" style="0" width="41.04"/>
    <col collapsed="false" customWidth="true" hidden="false" outlineLevel="0" max="4" min="4" style="0" width="54.97"/>
    <col collapsed="false" customWidth="true" hidden="false" outlineLevel="0" max="1025" min="5" style="0" width="8.64"/>
  </cols>
  <sheetData>
    <row r="1" customFormat="false" ht="25.5" hidden="false" customHeight="true" outlineLevel="0" collapsed="false">
      <c r="A1" s="12" t="s">
        <v>9</v>
      </c>
    </row>
    <row r="2" customFormat="false" ht="28.5" hidden="false" customHeight="true" outlineLevel="0" collapsed="false">
      <c r="B2" s="27" t="s">
        <v>3</v>
      </c>
      <c r="C2" s="27"/>
      <c r="D2" s="27"/>
    </row>
    <row r="3" customFormat="false" ht="32.25" hidden="false" customHeight="true" outlineLevel="0" collapsed="false">
      <c r="B3" s="28" t="n">
        <v>1</v>
      </c>
      <c r="C3" s="29" t="s">
        <v>24</v>
      </c>
      <c r="D3" s="30" t="n">
        <v>77</v>
      </c>
    </row>
    <row r="4" customFormat="false" ht="28.5" hidden="false" customHeight="true" outlineLevel="0" collapsed="false">
      <c r="B4" s="31" t="s">
        <v>25</v>
      </c>
      <c r="C4" s="32" t="s">
        <v>26</v>
      </c>
      <c r="D4" s="30" t="n">
        <v>30</v>
      </c>
    </row>
    <row r="5" customFormat="false" ht="30" hidden="false" customHeight="true" outlineLevel="0" collapsed="false">
      <c r="B5" s="31" t="s">
        <v>27</v>
      </c>
      <c r="C5" s="32" t="s">
        <v>28</v>
      </c>
      <c r="D5" s="30" t="n">
        <v>8</v>
      </c>
    </row>
    <row r="6" customFormat="false" ht="32.25" hidden="false" customHeight="true" outlineLevel="0" collapsed="false">
      <c r="B6" s="28" t="n">
        <v>2</v>
      </c>
      <c r="C6" s="29" t="s">
        <v>29</v>
      </c>
      <c r="D6" s="33" t="n">
        <f aca="false">99/(34.5+53.28+13)</f>
        <v>0.982337765429649</v>
      </c>
    </row>
    <row r="7" customFormat="false" ht="24.75" hidden="false" customHeight="true" outlineLevel="0" collapsed="false">
      <c r="B7" s="28" t="n">
        <v>3</v>
      </c>
      <c r="C7" s="29" t="s">
        <v>30</v>
      </c>
      <c r="D7" s="34" t="n">
        <v>8192810.11</v>
      </c>
    </row>
    <row r="8" customFormat="false" ht="33" hidden="false" customHeight="false" outlineLevel="0" collapsed="false">
      <c r="B8" s="28" t="n">
        <v>4</v>
      </c>
      <c r="C8" s="29" t="s">
        <v>31</v>
      </c>
      <c r="D8" s="34" t="n">
        <v>49035.46</v>
      </c>
    </row>
    <row r="9" customFormat="false" ht="18" hidden="false" customHeight="false" outlineLevel="0" collapsed="false">
      <c r="B9" s="28" t="n">
        <v>5</v>
      </c>
      <c r="C9" s="29" t="s">
        <v>32</v>
      </c>
      <c r="D9" s="34" t="n">
        <v>209</v>
      </c>
    </row>
    <row r="10" customFormat="false" ht="33" hidden="false" customHeight="false" outlineLevel="0" collapsed="false">
      <c r="B10" s="28" t="n">
        <v>6</v>
      </c>
      <c r="C10" s="29" t="s">
        <v>33</v>
      </c>
      <c r="D10" s="34" t="n">
        <v>3</v>
      </c>
    </row>
    <row r="11" customFormat="false" ht="15.75" hidden="false" customHeight="false" outlineLevel="0" collapsed="false">
      <c r="B11" s="35" t="s">
        <v>34</v>
      </c>
    </row>
    <row r="12" customFormat="false" ht="15.75" hidden="false" customHeight="false" outlineLevel="0" collapsed="false">
      <c r="B12" s="35" t="s">
        <v>35</v>
      </c>
    </row>
    <row r="13" customFormat="false" ht="15.75" hidden="false" customHeight="false" outlineLevel="0" collapsed="false">
      <c r="B13" s="35" t="s">
        <v>36</v>
      </c>
    </row>
    <row r="14" customFormat="false" ht="15.75" hidden="false" customHeight="false" outlineLevel="0" collapsed="false">
      <c r="B14" s="35" t="s">
        <v>37</v>
      </c>
    </row>
    <row r="15" customFormat="false" ht="15" hidden="false" customHeight="false" outlineLevel="0" collapsed="false">
      <c r="B15" s="36" t="s">
        <v>38</v>
      </c>
    </row>
    <row r="16" customFormat="false" ht="17.25" hidden="false" customHeight="false" outlineLevel="0" collapsed="false">
      <c r="B16" s="37" t="s">
        <v>39</v>
      </c>
    </row>
    <row r="17" customFormat="false" ht="15" hidden="false" customHeight="false" outlineLevel="0" collapsed="false">
      <c r="B17" s="36" t="s">
        <v>40</v>
      </c>
    </row>
    <row r="18" customFormat="false" ht="15" hidden="false" customHeight="false" outlineLevel="0" collapsed="false">
      <c r="B18" s="36" t="s">
        <v>41</v>
      </c>
    </row>
    <row r="19" customFormat="false" ht="15.75" hidden="false" customHeight="false" outlineLevel="0" collapsed="false">
      <c r="B19" s="38" t="s">
        <v>42</v>
      </c>
    </row>
  </sheetData>
  <mergeCells count="1">
    <mergeCell ref="B2:D2"/>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2F5597"/>
    <pageSetUpPr fitToPage="false"/>
  </sheetPr>
  <dimension ref="A1:F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8.64"/>
    <col collapsed="false" customWidth="true" hidden="false" outlineLevel="0" max="2" min="2" style="0" width="8.21"/>
    <col collapsed="false" customWidth="true" hidden="false" outlineLevel="0" max="3" min="3" style="0" width="45.04"/>
    <col collapsed="false" customWidth="true" hidden="false" outlineLevel="0" max="4" min="4" style="0" width="18.9"/>
    <col collapsed="false" customWidth="true" hidden="false" outlineLevel="0" max="5" min="5" style="0" width="16.86"/>
    <col collapsed="false" customWidth="true" hidden="false" outlineLevel="0" max="6" min="6" style="0" width="18.13"/>
    <col collapsed="false" customWidth="true" hidden="false" outlineLevel="0" max="1025" min="7" style="0" width="8.64"/>
  </cols>
  <sheetData>
    <row r="1" customFormat="false" ht="23.25" hidden="false" customHeight="true" outlineLevel="0" collapsed="false">
      <c r="A1" s="12" t="s">
        <v>9</v>
      </c>
    </row>
    <row r="3" customFormat="false" ht="20.25" hidden="false" customHeight="true" outlineLevel="0" collapsed="false">
      <c r="B3" s="39" t="s">
        <v>4</v>
      </c>
      <c r="C3" s="39"/>
      <c r="D3" s="40"/>
      <c r="E3" s="40"/>
      <c r="F3" s="40"/>
    </row>
    <row r="4" customFormat="false" ht="18.75" hidden="false" customHeight="false" outlineLevel="0" collapsed="false">
      <c r="B4" s="41"/>
      <c r="C4" s="42"/>
      <c r="D4" s="43" t="s">
        <v>43</v>
      </c>
      <c r="E4" s="44" t="s">
        <v>44</v>
      </c>
      <c r="F4" s="44" t="s">
        <v>45</v>
      </c>
    </row>
    <row r="5" customFormat="false" ht="35.25" hidden="false" customHeight="true" outlineLevel="0" collapsed="false">
      <c r="B5" s="45" t="n">
        <v>7</v>
      </c>
      <c r="C5" s="46" t="s">
        <v>46</v>
      </c>
      <c r="D5" s="47" t="n">
        <v>4363647.76</v>
      </c>
      <c r="E5" s="47" t="n">
        <v>3708952.26</v>
      </c>
      <c r="F5" s="47" t="n">
        <v>4393268.03</v>
      </c>
    </row>
    <row r="6" customFormat="false" ht="63" hidden="false" customHeight="true" outlineLevel="0" collapsed="false">
      <c r="B6" s="45" t="n">
        <v>8</v>
      </c>
      <c r="C6" s="46" t="s">
        <v>47</v>
      </c>
      <c r="D6" s="34" t="n">
        <v>430242.417903471</v>
      </c>
      <c r="E6" s="34" t="n">
        <v>339392.88878117</v>
      </c>
      <c r="F6" s="34" t="n">
        <v>317386.609466962</v>
      </c>
    </row>
    <row r="7" customFormat="false" ht="51" hidden="false" customHeight="true" outlineLevel="0" collapsed="false">
      <c r="B7" s="45" t="n">
        <v>9</v>
      </c>
      <c r="C7" s="46" t="s">
        <v>48</v>
      </c>
      <c r="D7" s="47" t="n">
        <f aca="false">3115.78+15600+30219.55+15408.29+25000+3850+3750</f>
        <v>96943.62</v>
      </c>
      <c r="E7" s="47" t="n">
        <v>53739.44</v>
      </c>
      <c r="F7" s="47" t="n">
        <v>26134.59</v>
      </c>
    </row>
    <row r="8" customFormat="false" ht="57.75" hidden="false" customHeight="true" outlineLevel="0" collapsed="false">
      <c r="B8" s="45" t="n">
        <v>10</v>
      </c>
      <c r="C8" s="48" t="s">
        <v>49</v>
      </c>
      <c r="D8" s="47" t="n">
        <f aca="false">4430634.95</f>
        <v>4430634.95</v>
      </c>
      <c r="E8" s="47" t="n">
        <v>3960941.2</v>
      </c>
      <c r="F8" s="47" t="n">
        <v>4371558</v>
      </c>
    </row>
    <row r="9" customFormat="false" ht="13.8" hidden="false" customHeight="false" outlineLevel="0" collapsed="false">
      <c r="B9" s="49" t="s">
        <v>50</v>
      </c>
    </row>
    <row r="10" customFormat="false" ht="17.25" hidden="false" customHeight="false" outlineLevel="0" collapsed="false">
      <c r="B10" s="49" t="s">
        <v>51</v>
      </c>
    </row>
    <row r="11" customFormat="false" ht="17.25" hidden="false" customHeight="false" outlineLevel="0" collapsed="false">
      <c r="B11" s="49" t="s">
        <v>52</v>
      </c>
    </row>
    <row r="12" customFormat="false" ht="15.75" hidden="false" customHeight="false" outlineLevel="0" collapsed="false">
      <c r="B12" s="38" t="s">
        <v>42</v>
      </c>
    </row>
  </sheetData>
  <mergeCells count="1">
    <mergeCell ref="B3:C3"/>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tabColor rgb="FFED5613"/>
    <pageSetUpPr fitToPage="false"/>
  </sheetPr>
  <dimension ref="A1:K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H7" activeCellId="0" sqref="H7"/>
    </sheetView>
  </sheetViews>
  <sheetFormatPr defaultRowHeight="15" zeroHeight="false" outlineLevelRow="0" outlineLevelCol="0"/>
  <cols>
    <col collapsed="false" customWidth="true" hidden="false" outlineLevel="0" max="1" min="1" style="0" width="8.64"/>
    <col collapsed="false" customWidth="true" hidden="false" outlineLevel="0" max="2" min="2" style="0" width="34.99"/>
    <col collapsed="false" customWidth="true" hidden="false" outlineLevel="0" max="3" min="3" style="0" width="10.58"/>
    <col collapsed="false" customWidth="true" hidden="false" outlineLevel="0" max="4" min="4" style="0" width="12.2"/>
    <col collapsed="false" customWidth="true" hidden="false" outlineLevel="0" max="5" min="5" style="0" width="12.53"/>
    <col collapsed="false" customWidth="true" hidden="false" outlineLevel="0" max="6" min="6" style="0" width="14.27"/>
    <col collapsed="false" customWidth="true" hidden="false" outlineLevel="0" max="7" min="7" style="0" width="14.58"/>
    <col collapsed="false" customWidth="true" hidden="false" outlineLevel="0" max="8" min="8" style="0" width="15.54"/>
    <col collapsed="false" customWidth="true" hidden="false" outlineLevel="0" max="9" min="9" style="0" width="97.97"/>
    <col collapsed="false" customWidth="true" hidden="false" outlineLevel="0" max="10" min="10" style="0" width="3.13"/>
    <col collapsed="false" customWidth="true" hidden="false" outlineLevel="0" max="1025" min="11" style="0" width="8.64"/>
  </cols>
  <sheetData>
    <row r="1" customFormat="false" ht="21" hidden="false" customHeight="true" outlineLevel="0" collapsed="false">
      <c r="A1" s="12" t="s">
        <v>9</v>
      </c>
    </row>
    <row r="2" customFormat="false" ht="21" hidden="false" customHeight="false" outlineLevel="0" collapsed="false">
      <c r="B2" s="50" t="s">
        <v>5</v>
      </c>
      <c r="C2" s="51"/>
      <c r="D2" s="51"/>
      <c r="E2" s="52" t="n">
        <v>2018</v>
      </c>
      <c r="F2" s="51"/>
      <c r="G2" s="51"/>
      <c r="H2" s="51"/>
      <c r="I2" s="51"/>
      <c r="K2" s="53" t="s">
        <v>53</v>
      </c>
    </row>
    <row r="3" customFormat="false" ht="70.5" hidden="false" customHeight="true" outlineLevel="0" collapsed="false">
      <c r="B3" s="54"/>
      <c r="C3" s="55" t="s">
        <v>54</v>
      </c>
      <c r="D3" s="56" t="s">
        <v>55</v>
      </c>
      <c r="E3" s="55" t="s">
        <v>56</v>
      </c>
      <c r="F3" s="56" t="s">
        <v>57</v>
      </c>
      <c r="G3" s="56" t="s">
        <v>58</v>
      </c>
      <c r="H3" s="55" t="s">
        <v>59</v>
      </c>
      <c r="I3" s="57" t="s">
        <v>60</v>
      </c>
      <c r="K3" s="49" t="s">
        <v>61</v>
      </c>
    </row>
    <row r="4" customFormat="false" ht="31.05" hidden="false" customHeight="false" outlineLevel="0" collapsed="false">
      <c r="B4" s="58" t="s">
        <v>62</v>
      </c>
      <c r="C4" s="59" t="s">
        <v>63</v>
      </c>
      <c r="D4" s="59" t="n">
        <v>3</v>
      </c>
      <c r="E4" s="59" t="s">
        <v>64</v>
      </c>
      <c r="F4" s="60" t="n">
        <v>4</v>
      </c>
      <c r="G4" s="60" t="n">
        <v>2.5</v>
      </c>
      <c r="H4" s="61" t="n">
        <f aca="false">140557+8256.68</f>
        <v>148813.68</v>
      </c>
      <c r="I4" s="62" t="s">
        <v>65</v>
      </c>
      <c r="K4" s="49" t="s">
        <v>66</v>
      </c>
    </row>
    <row r="5" customFormat="false" ht="16.2" hidden="false" customHeight="false" outlineLevel="0" collapsed="false">
      <c r="B5" s="58" t="s">
        <v>67</v>
      </c>
      <c r="C5" s="59" t="s">
        <v>68</v>
      </c>
      <c r="D5" s="59" t="s">
        <v>68</v>
      </c>
      <c r="E5" s="59" t="s">
        <v>68</v>
      </c>
      <c r="F5" s="59" t="s">
        <v>68</v>
      </c>
      <c r="G5" s="59" t="s">
        <v>68</v>
      </c>
      <c r="H5" s="59" t="s">
        <v>68</v>
      </c>
      <c r="I5" s="63" t="s">
        <v>68</v>
      </c>
      <c r="K5" s="64" t="s">
        <v>69</v>
      </c>
    </row>
    <row r="6" customFormat="false" ht="31.05" hidden="false" customHeight="false" outlineLevel="0" collapsed="false">
      <c r="B6" s="58" t="s">
        <v>70</v>
      </c>
      <c r="C6" s="59" t="s">
        <v>63</v>
      </c>
      <c r="D6" s="59" t="n">
        <v>3</v>
      </c>
      <c r="E6" s="59" t="s">
        <v>64</v>
      </c>
      <c r="F6" s="59" t="n">
        <v>5</v>
      </c>
      <c r="G6" s="59" t="n">
        <v>1</v>
      </c>
      <c r="H6" s="61" t="n">
        <f aca="false">175454+67535.5</f>
        <v>242989.5</v>
      </c>
      <c r="I6" s="62" t="s">
        <v>71</v>
      </c>
      <c r="K6" s="64" t="s">
        <v>72</v>
      </c>
    </row>
    <row r="7" customFormat="false" ht="73.45" hidden="false" customHeight="false" outlineLevel="0" collapsed="false">
      <c r="B7" s="58" t="s">
        <v>73</v>
      </c>
      <c r="C7" s="59" t="s">
        <v>63</v>
      </c>
      <c r="D7" s="59" t="n">
        <v>3</v>
      </c>
      <c r="E7" s="59" t="s">
        <v>64</v>
      </c>
      <c r="F7" s="59" t="n">
        <v>36</v>
      </c>
      <c r="G7" s="59" t="s">
        <v>68</v>
      </c>
      <c r="H7" s="61" t="n">
        <f aca="false">1109157+274946.24+70000+80142.05</f>
        <v>1534245.29</v>
      </c>
      <c r="I7" s="65" t="s">
        <v>74</v>
      </c>
      <c r="K7" s="64" t="s">
        <v>75</v>
      </c>
    </row>
    <row r="8" customFormat="false" ht="16.2" hidden="false" customHeight="false" outlineLevel="0" collapsed="false">
      <c r="B8" s="58" t="s">
        <v>76</v>
      </c>
      <c r="C8" s="59" t="s">
        <v>68</v>
      </c>
      <c r="D8" s="59" t="s">
        <v>68</v>
      </c>
      <c r="E8" s="59" t="s">
        <v>68</v>
      </c>
      <c r="F8" s="59" t="s">
        <v>68</v>
      </c>
      <c r="G8" s="59" t="s">
        <v>68</v>
      </c>
      <c r="H8" s="61" t="s">
        <v>68</v>
      </c>
      <c r="I8" s="63" t="s">
        <v>68</v>
      </c>
      <c r="K8" s="64" t="s">
        <v>77</v>
      </c>
    </row>
    <row r="9" customFormat="false" ht="16.2" hidden="false" customHeight="false" outlineLevel="0" collapsed="false">
      <c r="B9" s="58" t="s">
        <v>78</v>
      </c>
      <c r="C9" s="59" t="s">
        <v>68</v>
      </c>
      <c r="D9" s="59" t="s">
        <v>68</v>
      </c>
      <c r="E9" s="59" t="s">
        <v>68</v>
      </c>
      <c r="F9" s="59" t="s">
        <v>68</v>
      </c>
      <c r="G9" s="59" t="s">
        <v>68</v>
      </c>
      <c r="H9" s="61" t="s">
        <v>68</v>
      </c>
      <c r="I9" s="66" t="s">
        <v>68</v>
      </c>
      <c r="K9" s="67" t="s">
        <v>79</v>
      </c>
    </row>
    <row r="10" customFormat="false" ht="24" hidden="false" customHeight="false" outlineLevel="0" collapsed="false">
      <c r="B10" s="58" t="s">
        <v>80</v>
      </c>
      <c r="C10" s="59" t="s">
        <v>63</v>
      </c>
      <c r="D10" s="59" t="n">
        <v>3</v>
      </c>
      <c r="E10" s="59" t="s">
        <v>64</v>
      </c>
      <c r="F10" s="59" t="n">
        <v>10</v>
      </c>
      <c r="G10" s="59" t="n">
        <v>2</v>
      </c>
      <c r="H10" s="61" t="n">
        <f aca="false">506400+67710.38</f>
        <v>574110.38</v>
      </c>
      <c r="I10" s="68" t="s">
        <v>81</v>
      </c>
      <c r="K10" s="49" t="s">
        <v>82</v>
      </c>
    </row>
    <row r="11" customFormat="false" ht="15.65" hidden="false" customHeight="false" outlineLevel="0" collapsed="false">
      <c r="B11" s="58" t="s">
        <v>83</v>
      </c>
      <c r="C11" s="59" t="s">
        <v>84</v>
      </c>
      <c r="D11" s="59" t="n">
        <v>3</v>
      </c>
      <c r="E11" s="59" t="s">
        <v>64</v>
      </c>
      <c r="F11" s="59" t="n">
        <v>13</v>
      </c>
      <c r="G11" s="59" t="n">
        <v>0.5</v>
      </c>
      <c r="H11" s="61" t="n">
        <f aca="false">222011+59505.55</f>
        <v>281516.55</v>
      </c>
      <c r="I11" s="68" t="s">
        <v>85</v>
      </c>
      <c r="K11" s="49" t="s">
        <v>86</v>
      </c>
    </row>
    <row r="12" customFormat="false" ht="16.2" hidden="false" customHeight="false" outlineLevel="0" collapsed="false">
      <c r="B12" s="58" t="s">
        <v>87</v>
      </c>
      <c r="C12" s="69" t="s">
        <v>88</v>
      </c>
      <c r="D12" s="69" t="s">
        <v>68</v>
      </c>
      <c r="E12" s="69" t="s">
        <v>68</v>
      </c>
      <c r="F12" s="59" t="s">
        <v>68</v>
      </c>
      <c r="G12" s="59" t="s">
        <v>68</v>
      </c>
      <c r="H12" s="61" t="s">
        <v>68</v>
      </c>
      <c r="I12" s="70" t="s">
        <v>68</v>
      </c>
      <c r="K12" s="71" t="s">
        <v>89</v>
      </c>
    </row>
    <row r="13" customFormat="false" ht="35.25" hidden="false" customHeight="true" outlineLevel="0" collapsed="false">
      <c r="B13" s="72" t="s">
        <v>90</v>
      </c>
      <c r="C13" s="73" t="s">
        <v>88</v>
      </c>
      <c r="D13" s="73" t="s">
        <v>68</v>
      </c>
      <c r="E13" s="73" t="s">
        <v>68</v>
      </c>
      <c r="F13" s="59" t="s">
        <v>68</v>
      </c>
      <c r="G13" s="59" t="s">
        <v>68</v>
      </c>
      <c r="H13" s="61" t="s">
        <v>68</v>
      </c>
      <c r="I13" s="73"/>
    </row>
    <row r="14" customFormat="false" ht="55.05" hidden="false" customHeight="true" outlineLevel="0" collapsed="false">
      <c r="B14" s="74" t="s">
        <v>91</v>
      </c>
      <c r="C14" s="73" t="s">
        <v>63</v>
      </c>
      <c r="D14" s="73" t="n">
        <v>3</v>
      </c>
      <c r="E14" s="73" t="s">
        <v>92</v>
      </c>
      <c r="F14" s="73" t="s">
        <v>68</v>
      </c>
      <c r="G14" s="73" t="n">
        <v>5</v>
      </c>
      <c r="H14" s="61" t="s">
        <v>68</v>
      </c>
      <c r="I14" s="75" t="s">
        <v>93</v>
      </c>
    </row>
    <row r="15" customFormat="false" ht="16.2" hidden="false" customHeight="false" outlineLevel="0" collapsed="false">
      <c r="B15" s="76" t="s">
        <v>94</v>
      </c>
      <c r="C15" s="73" t="s">
        <v>88</v>
      </c>
      <c r="D15" s="73" t="s">
        <v>68</v>
      </c>
      <c r="E15" s="73" t="s">
        <v>68</v>
      </c>
      <c r="F15" s="59" t="s">
        <v>68</v>
      </c>
      <c r="G15" s="59" t="s">
        <v>68</v>
      </c>
      <c r="H15" s="61" t="s">
        <v>68</v>
      </c>
      <c r="I15" s="70" t="s">
        <v>68</v>
      </c>
    </row>
    <row r="16" customFormat="false" ht="16.2" hidden="false" customHeight="false" outlineLevel="0" collapsed="false">
      <c r="B16" s="77" t="s">
        <v>95</v>
      </c>
      <c r="C16" s="73" t="s">
        <v>88</v>
      </c>
      <c r="D16" s="73" t="s">
        <v>68</v>
      </c>
      <c r="E16" s="73" t="s">
        <v>68</v>
      </c>
      <c r="F16" s="59" t="s">
        <v>68</v>
      </c>
      <c r="G16" s="59" t="s">
        <v>68</v>
      </c>
      <c r="H16" s="61" t="s">
        <v>68</v>
      </c>
      <c r="I16" s="73" t="s">
        <v>68</v>
      </c>
    </row>
    <row r="17" customFormat="false" ht="54.35" hidden="false" customHeight="true" outlineLevel="0" collapsed="false">
      <c r="B17" s="77" t="s">
        <v>96</v>
      </c>
      <c r="C17" s="73" t="s">
        <v>63</v>
      </c>
      <c r="D17" s="73" t="n">
        <v>3</v>
      </c>
      <c r="E17" s="73" t="s">
        <v>64</v>
      </c>
      <c r="F17" s="73" t="n">
        <v>7</v>
      </c>
      <c r="G17" s="73" t="s">
        <v>68</v>
      </c>
      <c r="H17" s="61" t="n">
        <f aca="false">214368.83+74979.15</f>
        <v>289347.98</v>
      </c>
      <c r="I17" s="75" t="s">
        <v>97</v>
      </c>
    </row>
    <row r="18" customFormat="false" ht="35.25" hidden="false" customHeight="true" outlineLevel="0" collapsed="false">
      <c r="B18" s="77" t="s">
        <v>98</v>
      </c>
      <c r="C18" s="73" t="s">
        <v>63</v>
      </c>
      <c r="D18" s="73" t="n">
        <v>3</v>
      </c>
      <c r="E18" s="73" t="s">
        <v>92</v>
      </c>
      <c r="F18" s="73" t="s">
        <v>68</v>
      </c>
      <c r="G18" s="73" t="n">
        <v>1</v>
      </c>
      <c r="H18" s="61" t="n">
        <f aca="false">11897+1398.46</f>
        <v>13295.46</v>
      </c>
      <c r="I18" s="75" t="s">
        <v>99</v>
      </c>
    </row>
    <row r="19" customFormat="false" ht="13.8" hidden="false" customHeight="false" outlineLevel="0" collapsed="false">
      <c r="B19" s="0" t="s">
        <v>100</v>
      </c>
    </row>
    <row r="20" customFormat="false" ht="13.8" hidden="false" customHeight="false" outlineLevel="0" collapsed="false">
      <c r="B20" s="0" t="s">
        <v>101</v>
      </c>
    </row>
    <row r="21" customFormat="false" ht="13.8" hidden="false" customHeight="false" outlineLevel="0" collapsed="false"/>
    <row r="22" customFormat="false" ht="13.8" hidden="false" customHeight="false" outlineLevel="0" collapsed="false"/>
    <row r="23" customFormat="false" ht="13.8" hidden="false" customHeight="false" outlineLevel="0" collapsed="false"/>
    <row r="24" customFormat="false" ht="13.8" hidden="false" customHeight="false" outlineLevel="0" collapsed="false"/>
    <row r="25" customFormat="false" ht="13.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hyperlinks>
    <hyperlink ref="A1" location="Indice!A1" display="← Indice"/>
    <hyperlink ref="I7" r:id="rId1" display="http://www.unionevalliedelizie.fe.it/userfiles/file/trasparenza/accordi/accordo_PM.pdf&#10;Sp. Nr. 18 del 29/12/2014&#10;http://www.unionevalliedelizie.fe.it/userfiles/file/trasparenza/accordi/Sp%20Nr%2039%20POLIZIA%20MUNICIPALE.pdf&#10;Sp. Nr. 39 del 2016"/>
    <hyperlink ref="I10" r:id="rId2" display="http://www.unionevalliedelizie.fe.it/files/allegati/conv_urbanistica.pdf&#10;Sp. Nr.4 del 01/10/2013&#10;"/>
    <hyperlink ref="I11" r:id="rId3" display="http://www.unionevalliedelizie.fe.it/files/allegati/conv_suap.pdf&#10;Sp. Nr.3 del 01/10/2013"/>
    <hyperlink ref="I17" r:id="rId4" display="http://www.unionevalliedelizie.fe.it/files/allegati/conv_risorse_umane.pdf&#10;SP. Nr.6 del 01/10/2013&#10;http://www.unionevalliedelizie.fe.it/files/allegati/accordo_personale.pdf&#10;SP. Nr. 7 del 01/10/2013"/>
    <hyperlink ref="I18" r:id="rId5" display="http://www.unionevalliedelizie.fe.it/userfiles/file/trasparenza/accordi/accordo_protezione_civile.pdf&#10;SP. NR. 19 del 29/12/2014"/>
  </hyperlinks>
  <printOptions headings="false" gridLines="false" gridLinesSet="true" horizontalCentered="false" verticalCentered="false"/>
  <pageMargins left="0.7" right="0.7" top="0.75" bottom="0.75" header="0.511805555555555" footer="0.511805555555555"/>
  <pageSetup paperSize="8" scale="88"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tabColor rgb="FF9933FF"/>
    <pageSetUpPr fitToPage="false"/>
  </sheetPr>
  <dimension ref="A1:D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9.18"/>
    <col collapsed="false" customWidth="true" hidden="false" outlineLevel="0" max="2" min="2" style="0" width="26.03"/>
    <col collapsed="false" customWidth="true" hidden="false" outlineLevel="0" max="3" min="3" style="0" width="27.12"/>
    <col collapsed="false" customWidth="true" hidden="false" outlineLevel="0" max="4" min="4" style="0" width="30.13"/>
    <col collapsed="false" customWidth="true" hidden="false" outlineLevel="0" max="5" min="5" style="0" width="9.18"/>
    <col collapsed="false" customWidth="true" hidden="false" outlineLevel="0" max="8" min="6" style="0" width="8.64"/>
    <col collapsed="false" customWidth="true" hidden="false" outlineLevel="0" max="10" min="9" style="0" width="9.18"/>
    <col collapsed="false" customWidth="true" hidden="false" outlineLevel="0" max="11" min="11" style="0" width="8.64"/>
    <col collapsed="false" customWidth="true" hidden="false" outlineLevel="0" max="12" min="12" style="0" width="9.18"/>
    <col collapsed="false" customWidth="true" hidden="false" outlineLevel="0" max="1025" min="13" style="0" width="8.64"/>
  </cols>
  <sheetData>
    <row r="1" customFormat="false" ht="23.25" hidden="false" customHeight="true" outlineLevel="0" collapsed="false">
      <c r="A1" s="12" t="s">
        <v>9</v>
      </c>
    </row>
    <row r="3" customFormat="false" ht="30" hidden="false" customHeight="true" outlineLevel="0" collapsed="false">
      <c r="B3" s="78" t="s">
        <v>102</v>
      </c>
      <c r="C3" s="78"/>
      <c r="D3" s="78"/>
    </row>
    <row r="4" customFormat="false" ht="48" hidden="false" customHeight="false" outlineLevel="0" collapsed="false">
      <c r="B4" s="79"/>
      <c r="C4" s="80" t="s">
        <v>103</v>
      </c>
      <c r="D4" s="81" t="s">
        <v>104</v>
      </c>
    </row>
    <row r="5" customFormat="false" ht="39.75" hidden="false" customHeight="true" outlineLevel="0" collapsed="false">
      <c r="B5" s="82" t="s">
        <v>105</v>
      </c>
      <c r="C5" s="83" t="s">
        <v>106</v>
      </c>
      <c r="D5" s="83" t="n">
        <v>0</v>
      </c>
    </row>
    <row r="6" customFormat="false" ht="34.5" hidden="false" customHeight="true" outlineLevel="0" collapsed="false">
      <c r="B6" s="82" t="s">
        <v>107</v>
      </c>
      <c r="C6" s="83" t="s">
        <v>108</v>
      </c>
      <c r="D6" s="83" t="n">
        <v>0</v>
      </c>
    </row>
    <row r="7" customFormat="false" ht="56.4" hidden="false" customHeight="true" outlineLevel="0" collapsed="false">
      <c r="B7" s="84" t="s">
        <v>109</v>
      </c>
      <c r="C7" s="85" t="s">
        <v>110</v>
      </c>
      <c r="D7" s="83" t="n">
        <v>0</v>
      </c>
    </row>
    <row r="8" customFormat="false" ht="91.5" hidden="false" customHeight="true" outlineLevel="0" collapsed="false">
      <c r="B8" s="86" t="s">
        <v>111</v>
      </c>
      <c r="C8" s="86"/>
      <c r="D8" s="86"/>
    </row>
    <row r="9" customFormat="false" ht="15.75" hidden="false" customHeight="true" outlineLevel="0" collapsed="false">
      <c r="B9" s="87"/>
      <c r="C9" s="87"/>
      <c r="D9" s="87"/>
    </row>
    <row r="10" customFormat="false" ht="7.5" hidden="false" customHeight="true" outlineLevel="0" collapsed="false"/>
    <row r="11" customFormat="false" ht="15.75" hidden="false" customHeight="false" outlineLevel="0" collapsed="false">
      <c r="B11" s="38" t="s">
        <v>42</v>
      </c>
    </row>
  </sheetData>
  <mergeCells count="3">
    <mergeCell ref="B3:D3"/>
    <mergeCell ref="B8:D8"/>
    <mergeCell ref="B9:D9"/>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FFC000"/>
    <pageSetUpPr fitToPage="false"/>
  </sheetPr>
  <dimension ref="A1:R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19.65"/>
    <col collapsed="false" customWidth="true" hidden="false" outlineLevel="0" max="2" min="2" style="0" width="9.83"/>
    <col collapsed="false" customWidth="true" hidden="false" outlineLevel="0" max="3" min="3" style="0" width="10.26"/>
    <col collapsed="false" customWidth="true" hidden="false" outlineLevel="0" max="4" min="4" style="0" width="13.62"/>
    <col collapsed="false" customWidth="true" hidden="false" outlineLevel="0" max="5" min="5" style="0" width="10.58"/>
    <col collapsed="false" customWidth="true" hidden="false" outlineLevel="0" max="6" min="6" style="0" width="8.64"/>
    <col collapsed="false" customWidth="false" hidden="false" outlineLevel="0" max="7" min="7" style="0" width="11.45"/>
    <col collapsed="false" customWidth="true" hidden="false" outlineLevel="0" max="8" min="8" style="0" width="8.64"/>
    <col collapsed="false" customWidth="true" hidden="false" outlineLevel="0" max="9" min="9" style="0" width="10.69"/>
    <col collapsed="false" customWidth="true" hidden="false" outlineLevel="0" max="10" min="10" style="0" width="9.72"/>
    <col collapsed="false" customWidth="true" hidden="false" outlineLevel="0" max="11" min="11" style="0" width="12.64"/>
    <col collapsed="false" customWidth="true" hidden="false" outlineLevel="0" max="12" min="12" style="0" width="10.46"/>
    <col collapsed="false" customWidth="true" hidden="false" outlineLevel="0" max="13" min="13" style="0" width="9.18"/>
    <col collapsed="false" customWidth="true" hidden="false" outlineLevel="0" max="14" min="14" style="0" width="8.64"/>
    <col collapsed="false" customWidth="true" hidden="false" outlineLevel="0" max="15" min="15" style="0" width="10.8"/>
    <col collapsed="false" customWidth="true" hidden="false" outlineLevel="0" max="17" min="16" style="0" width="8.64"/>
    <col collapsed="false" customWidth="true" hidden="false" outlineLevel="0" max="18" min="18" style="0" width="7.56"/>
    <col collapsed="false" customWidth="true" hidden="false" outlineLevel="0" max="1025" min="19" style="0" width="8.64"/>
  </cols>
  <sheetData>
    <row r="1" customFormat="false" ht="23.25" hidden="false" customHeight="true" outlineLevel="0" collapsed="false">
      <c r="A1" s="12" t="s">
        <v>9</v>
      </c>
    </row>
    <row r="2" customFormat="false" ht="21.75" hidden="false" customHeight="true" outlineLevel="0" collapsed="false">
      <c r="B2" s="88" t="s">
        <v>112</v>
      </c>
      <c r="C2" s="88"/>
      <c r="D2" s="88"/>
      <c r="E2" s="88"/>
      <c r="F2" s="88"/>
      <c r="G2" s="88"/>
      <c r="H2" s="88"/>
      <c r="I2" s="88"/>
      <c r="J2" s="88"/>
      <c r="K2" s="88"/>
      <c r="L2" s="88"/>
      <c r="M2" s="88"/>
      <c r="N2" s="88"/>
      <c r="O2" s="88"/>
    </row>
    <row r="3" customFormat="false" ht="30" hidden="false" customHeight="true" outlineLevel="0" collapsed="false">
      <c r="A3" s="89" t="n">
        <v>2018</v>
      </c>
      <c r="B3" s="90" t="s">
        <v>113</v>
      </c>
      <c r="C3" s="90"/>
      <c r="D3" s="90"/>
      <c r="E3" s="90"/>
      <c r="F3" s="91"/>
      <c r="G3" s="92" t="s">
        <v>114</v>
      </c>
      <c r="H3" s="92"/>
      <c r="I3" s="93" t="s">
        <v>115</v>
      </c>
      <c r="J3" s="94"/>
      <c r="K3" s="91"/>
      <c r="L3" s="95" t="s">
        <v>116</v>
      </c>
      <c r="M3" s="95"/>
      <c r="N3" s="96" t="n">
        <v>6</v>
      </c>
      <c r="O3" s="97" t="s">
        <v>117</v>
      </c>
      <c r="P3" s="98" t="s">
        <v>118</v>
      </c>
      <c r="Q3" s="98"/>
      <c r="R3" s="98"/>
    </row>
    <row r="4" customFormat="false" ht="59.25" hidden="false" customHeight="true" outlineLevel="0" collapsed="false">
      <c r="A4" s="99"/>
      <c r="B4" s="97" t="s">
        <v>119</v>
      </c>
      <c r="C4" s="97" t="s">
        <v>120</v>
      </c>
      <c r="D4" s="97" t="s">
        <v>121</v>
      </c>
      <c r="E4" s="97" t="s">
        <v>122</v>
      </c>
      <c r="F4" s="97" t="s">
        <v>123</v>
      </c>
      <c r="G4" s="97" t="s">
        <v>124</v>
      </c>
      <c r="H4" s="97" t="s">
        <v>125</v>
      </c>
      <c r="I4" s="97" t="s">
        <v>126</v>
      </c>
      <c r="J4" s="97" t="s">
        <v>127</v>
      </c>
      <c r="K4" s="97" t="s">
        <v>128</v>
      </c>
      <c r="L4" s="97" t="s">
        <v>94</v>
      </c>
      <c r="M4" s="97" t="s">
        <v>129</v>
      </c>
      <c r="N4" s="97" t="s">
        <v>130</v>
      </c>
      <c r="O4" s="97" t="s">
        <v>131</v>
      </c>
      <c r="P4" s="98"/>
      <c r="Q4" s="98"/>
      <c r="R4" s="98"/>
    </row>
    <row r="5" customFormat="false" ht="39.75" hidden="false" customHeight="true" outlineLevel="0" collapsed="false">
      <c r="A5" s="97" t="s">
        <v>1</v>
      </c>
      <c r="B5" s="100" t="n">
        <v>4.25</v>
      </c>
      <c r="C5" s="100" t="n">
        <v>0</v>
      </c>
      <c r="D5" s="100" t="n">
        <v>10</v>
      </c>
      <c r="E5" s="100" t="n">
        <v>0</v>
      </c>
      <c r="F5" s="100" t="n">
        <v>0</v>
      </c>
      <c r="G5" s="100" t="n">
        <v>12</v>
      </c>
      <c r="H5" s="100" t="n">
        <v>9</v>
      </c>
      <c r="I5" s="100" t="n">
        <v>0</v>
      </c>
      <c r="J5" s="100" t="n">
        <v>0</v>
      </c>
      <c r="K5" s="100" t="n">
        <v>5.5</v>
      </c>
      <c r="L5" s="100" t="n">
        <v>0</v>
      </c>
      <c r="M5" s="100" t="n">
        <v>0</v>
      </c>
      <c r="N5" s="100" t="n">
        <v>8.5</v>
      </c>
      <c r="O5" s="100" t="n">
        <v>49.25</v>
      </c>
      <c r="P5" s="98"/>
      <c r="Q5" s="98"/>
      <c r="R5" s="98"/>
    </row>
    <row r="6" customFormat="false" ht="30.75" hidden="false" customHeight="true" outlineLevel="0" collapsed="false">
      <c r="A6" s="101" t="s">
        <v>132</v>
      </c>
      <c r="B6" s="93" t="n">
        <v>3.825</v>
      </c>
      <c r="C6" s="93" t="n">
        <v>7.0921568627451</v>
      </c>
      <c r="D6" s="93" t="n">
        <v>7.49465402322545</v>
      </c>
      <c r="E6" s="93" t="n">
        <v>4.08333333333333</v>
      </c>
      <c r="F6" s="93" t="n">
        <v>13.2272727272727</v>
      </c>
      <c r="G6" s="93" t="n">
        <v>12.375</v>
      </c>
      <c r="H6" s="93" t="n">
        <v>2.97486772486772</v>
      </c>
      <c r="I6" s="93" t="n">
        <v>0</v>
      </c>
      <c r="J6" s="93" t="n">
        <v>11.5875</v>
      </c>
      <c r="K6" s="93" t="n">
        <v>7.18115942028985</v>
      </c>
      <c r="L6" s="93" t="n">
        <v>0</v>
      </c>
      <c r="M6" s="93" t="n">
        <v>8</v>
      </c>
      <c r="N6" s="93" t="n">
        <v>9.25</v>
      </c>
      <c r="O6" s="93" t="n">
        <v>47.46</v>
      </c>
      <c r="P6" s="98"/>
      <c r="Q6" s="98"/>
      <c r="R6" s="98"/>
    </row>
    <row r="7" customFormat="false" ht="19.5" hidden="false" customHeight="true" outlineLevel="0" collapsed="false">
      <c r="A7" s="102" t="s">
        <v>133</v>
      </c>
      <c r="B7" s="103" t="n">
        <v>5</v>
      </c>
      <c r="C7" s="103" t="n">
        <v>10</v>
      </c>
      <c r="D7" s="103" t="n">
        <v>10</v>
      </c>
      <c r="E7" s="103" t="n">
        <v>5</v>
      </c>
      <c r="F7" s="103" t="n">
        <v>15</v>
      </c>
      <c r="G7" s="103" t="n">
        <v>15</v>
      </c>
      <c r="H7" s="103" t="n">
        <v>10</v>
      </c>
      <c r="I7" s="103" t="n">
        <v>10</v>
      </c>
      <c r="J7" s="103" t="n">
        <v>15</v>
      </c>
      <c r="K7" s="103" t="n">
        <v>10</v>
      </c>
      <c r="L7" s="103" t="n">
        <v>15</v>
      </c>
      <c r="M7" s="104" t="n">
        <v>10</v>
      </c>
      <c r="N7" s="105" t="n">
        <v>10</v>
      </c>
      <c r="O7" s="106"/>
    </row>
    <row r="9" customFormat="false" ht="46.5" hidden="false" customHeight="true" outlineLevel="0" collapsed="false">
      <c r="A9" s="107" t="s">
        <v>134</v>
      </c>
      <c r="B9" s="107" t="s">
        <v>119</v>
      </c>
      <c r="C9" s="107" t="s">
        <v>120</v>
      </c>
      <c r="D9" s="107" t="s">
        <v>121</v>
      </c>
      <c r="E9" s="107" t="s">
        <v>122</v>
      </c>
      <c r="F9" s="107" t="s">
        <v>123</v>
      </c>
      <c r="G9" s="107" t="s">
        <v>135</v>
      </c>
      <c r="H9" s="107" t="s">
        <v>125</v>
      </c>
      <c r="I9" s="107" t="s">
        <v>136</v>
      </c>
      <c r="J9" s="107" t="s">
        <v>127</v>
      </c>
      <c r="K9" s="107" t="s">
        <v>128</v>
      </c>
      <c r="L9" s="107" t="s">
        <v>94</v>
      </c>
      <c r="M9" s="107" t="s">
        <v>129</v>
      </c>
      <c r="N9" s="107" t="s">
        <v>130</v>
      </c>
      <c r="P9" s="108" t="s">
        <v>137</v>
      </c>
      <c r="Q9" s="108"/>
      <c r="R9" s="108"/>
    </row>
    <row r="10" customFormat="false" ht="15" hidden="false" customHeight="false" outlineLevel="0" collapsed="false">
      <c r="A10" s="109" t="s">
        <v>138</v>
      </c>
      <c r="B10" s="109" t="n">
        <v>2.5</v>
      </c>
      <c r="C10" s="109" t="s">
        <v>139</v>
      </c>
      <c r="D10" s="109" t="s">
        <v>139</v>
      </c>
      <c r="E10" s="109" t="n">
        <v>2.5</v>
      </c>
      <c r="F10" s="109" t="s">
        <v>140</v>
      </c>
      <c r="G10" s="109" t="s">
        <v>140</v>
      </c>
      <c r="H10" s="109" t="s">
        <v>139</v>
      </c>
      <c r="I10" s="109" t="s">
        <v>139</v>
      </c>
      <c r="J10" s="109" t="s">
        <v>141</v>
      </c>
      <c r="K10" s="109" t="s">
        <v>139</v>
      </c>
      <c r="L10" s="109" t="s">
        <v>141</v>
      </c>
      <c r="M10" s="109" t="s">
        <v>139</v>
      </c>
      <c r="N10" s="109" t="s">
        <v>139</v>
      </c>
      <c r="P10" s="108"/>
      <c r="Q10" s="108"/>
      <c r="R10" s="108"/>
    </row>
    <row r="11" customFormat="false" ht="15" hidden="false" customHeight="false" outlineLevel="0" collapsed="false">
      <c r="A11" s="109" t="s">
        <v>142</v>
      </c>
      <c r="B11" s="109" t="s">
        <v>143</v>
      </c>
      <c r="C11" s="109" t="s">
        <v>144</v>
      </c>
      <c r="D11" s="109" t="s">
        <v>144</v>
      </c>
      <c r="E11" s="109" t="s">
        <v>143</v>
      </c>
      <c r="F11" s="109" t="s">
        <v>145</v>
      </c>
      <c r="G11" s="109" t="s">
        <v>145</v>
      </c>
      <c r="H11" s="109" t="s">
        <v>144</v>
      </c>
      <c r="I11" s="109" t="s">
        <v>144</v>
      </c>
      <c r="J11" s="109" t="s">
        <v>146</v>
      </c>
      <c r="K11" s="109" t="s">
        <v>144</v>
      </c>
      <c r="L11" s="109" t="s">
        <v>146</v>
      </c>
      <c r="M11" s="109" t="s">
        <v>144</v>
      </c>
      <c r="N11" s="109" t="s">
        <v>144</v>
      </c>
      <c r="P11" s="108"/>
      <c r="Q11" s="108"/>
      <c r="R11" s="108"/>
    </row>
    <row r="12" customFormat="false" ht="15" hidden="false" customHeight="false" outlineLevel="0" collapsed="false">
      <c r="A12" s="109" t="s">
        <v>147</v>
      </c>
      <c r="B12" s="109" t="s">
        <v>148</v>
      </c>
      <c r="C12" s="109" t="s">
        <v>149</v>
      </c>
      <c r="D12" s="109" t="s">
        <v>149</v>
      </c>
      <c r="E12" s="109" t="s">
        <v>148</v>
      </c>
      <c r="F12" s="109" t="s">
        <v>150</v>
      </c>
      <c r="G12" s="109" t="s">
        <v>150</v>
      </c>
      <c r="H12" s="109" t="s">
        <v>149</v>
      </c>
      <c r="I12" s="109" t="s">
        <v>149</v>
      </c>
      <c r="J12" s="109" t="s">
        <v>151</v>
      </c>
      <c r="K12" s="109" t="s">
        <v>149</v>
      </c>
      <c r="L12" s="109" t="s">
        <v>151</v>
      </c>
      <c r="M12" s="109" t="s">
        <v>149</v>
      </c>
      <c r="N12" s="109" t="s">
        <v>149</v>
      </c>
      <c r="P12" s="108"/>
      <c r="Q12" s="108"/>
      <c r="R12" s="108"/>
    </row>
    <row r="13" customFormat="false" ht="15" hidden="false" customHeight="false" outlineLevel="0" collapsed="false">
      <c r="P13" s="108"/>
      <c r="Q13" s="108"/>
      <c r="R13" s="108"/>
    </row>
    <row r="14" customFormat="false" ht="15.75" hidden="false" customHeight="false" outlineLevel="0" collapsed="false">
      <c r="A14" s="38" t="s">
        <v>42</v>
      </c>
      <c r="K14" s="110"/>
      <c r="P14" s="108"/>
      <c r="Q14" s="108"/>
      <c r="R14" s="108"/>
    </row>
    <row r="15" customFormat="false" ht="15" hidden="false" customHeight="false" outlineLevel="0" collapsed="false">
      <c r="P15" s="108"/>
      <c r="Q15" s="108"/>
      <c r="R15" s="108"/>
    </row>
    <row r="1048576" customFormat="false" ht="15" hidden="false" customHeight="false" outlineLevel="0" collapsed="false"/>
  </sheetData>
  <mergeCells count="6">
    <mergeCell ref="B2:O2"/>
    <mergeCell ref="B3:E3"/>
    <mergeCell ref="G3:H3"/>
    <mergeCell ref="L3:M3"/>
    <mergeCell ref="P3:R6"/>
    <mergeCell ref="P9:R15"/>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341</TotalTime>
  <Application>LibreOffice/6.0.6.2$Windows_x86 LibreOffice_project/0c292870b25a325b5ed35f6b45599d2ea4458e77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2017-09-11T12:21:05Z</dcterms:created>
  <dc:creator>Mancini Chiara</dc:creator>
  <dc:description/>
  <dc:language>it-IT</dc:language>
  <cp:lastModifiedBy/>
  <cp:lastPrinted>2018-12-28T18:16:10Z</cp:lastPrinted>
  <dcterms:modified xsi:type="dcterms:W3CDTF">2018-12-28T18:51:54Z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