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85" windowWidth="27495" windowHeight="13740"/>
  </bookViews>
  <sheets>
    <sheet name="Concessione Ripristino Strade" sheetId="1" r:id="rId1"/>
  </sheets>
  <definedNames>
    <definedName name="_xlnm.Print_Area" localSheetId="0">'Concessione Ripristino Strade'!$B$2:$Q$51</definedName>
  </definedNames>
  <calcPr calcId="145621"/>
  <extLst>
    <ext uri="GoogleSheetsCustomDataVersion2">
      <go:sheetsCustomData xmlns:go="http://customooxmlschemas.google.com/" r:id="rId7" roundtripDataChecksum="VkkLXyvyRanCi7iyV0emamRvyEADCQ+RDhBuh0BQVjk="/>
    </ext>
  </extLst>
</workbook>
</file>

<file path=xl/calcChain.xml><?xml version="1.0" encoding="utf-8"?>
<calcChain xmlns="http://schemas.openxmlformats.org/spreadsheetml/2006/main">
  <c r="P28" i="1" l="1"/>
  <c r="P36" i="1" s="1"/>
  <c r="O28" i="1"/>
  <c r="O36" i="1" s="1"/>
  <c r="N28" i="1"/>
  <c r="N36" i="1" s="1"/>
  <c r="M28" i="1"/>
  <c r="M36" i="1" s="1"/>
  <c r="L28" i="1"/>
  <c r="L36" i="1" s="1"/>
  <c r="K28" i="1"/>
  <c r="K36" i="1" s="1"/>
  <c r="J28" i="1"/>
  <c r="J36" i="1" s="1"/>
  <c r="I28" i="1"/>
  <c r="I36" i="1" s="1"/>
  <c r="H28" i="1"/>
  <c r="H36" i="1" s="1"/>
  <c r="G28" i="1"/>
  <c r="G36" i="1" s="1"/>
  <c r="F28" i="1"/>
  <c r="F36" i="1" s="1"/>
  <c r="E28" i="1"/>
  <c r="E36" i="1" s="1"/>
  <c r="D28" i="1"/>
  <c r="P27" i="1"/>
  <c r="P35" i="1" s="1"/>
  <c r="O27" i="1"/>
  <c r="O35" i="1" s="1"/>
  <c r="N27" i="1"/>
  <c r="N35" i="1" s="1"/>
  <c r="M27" i="1"/>
  <c r="M35" i="1" s="1"/>
  <c r="L27" i="1"/>
  <c r="L35" i="1" s="1"/>
  <c r="K27" i="1"/>
  <c r="K35" i="1" s="1"/>
  <c r="J27" i="1"/>
  <c r="J35" i="1" s="1"/>
  <c r="I27" i="1"/>
  <c r="I35" i="1" s="1"/>
  <c r="H27" i="1"/>
  <c r="H35" i="1" s="1"/>
  <c r="G27" i="1"/>
  <c r="G35" i="1" s="1"/>
  <c r="F27" i="1"/>
  <c r="F35" i="1" s="1"/>
  <c r="E27" i="1"/>
  <c r="E35" i="1" s="1"/>
  <c r="D27" i="1"/>
  <c r="D26" i="1"/>
  <c r="O26" i="1"/>
  <c r="O34" i="1" s="1"/>
  <c r="N26" i="1"/>
  <c r="N34" i="1" s="1"/>
  <c r="M26" i="1"/>
  <c r="M34" i="1" s="1"/>
  <c r="L26" i="1"/>
  <c r="L34" i="1" s="1"/>
  <c r="K26" i="1"/>
  <c r="K34" i="1" s="1"/>
  <c r="J26" i="1"/>
  <c r="J34" i="1" s="1"/>
  <c r="I26" i="1"/>
  <c r="I34" i="1" s="1"/>
  <c r="H26" i="1"/>
  <c r="H34" i="1" s="1"/>
  <c r="D43" i="1" l="1"/>
  <c r="D51" i="1" s="1"/>
  <c r="D41" i="1"/>
  <c r="D49" i="1" s="1"/>
  <c r="D42" i="1"/>
  <c r="D50" i="1" s="1"/>
  <c r="Q48" i="1"/>
  <c r="Q33" i="1"/>
  <c r="D36" i="1"/>
  <c r="D35" i="1"/>
  <c r="P26" i="1"/>
  <c r="P34" i="1" s="1"/>
  <c r="G26" i="1"/>
  <c r="G34" i="1" s="1"/>
  <c r="D34" i="1"/>
  <c r="F26" i="1" l="1"/>
  <c r="F34" i="1" s="1"/>
  <c r="E26" i="1"/>
  <c r="Q36" i="1"/>
  <c r="E34" i="1" l="1"/>
  <c r="Q34" i="1" s="1"/>
  <c r="O43" i="1"/>
  <c r="O51" i="1" s="1"/>
  <c r="N41" i="1"/>
  <c r="N49" i="1" s="1"/>
  <c r="K41" i="1"/>
  <c r="K49" i="1" s="1"/>
  <c r="E42" i="1"/>
  <c r="E50" i="1" s="1"/>
  <c r="G43" i="1"/>
  <c r="G51" i="1" s="1"/>
  <c r="F41" i="1"/>
  <c r="F49" i="1" s="1"/>
  <c r="H41" i="1"/>
  <c r="H49" i="1" s="1"/>
  <c r="J43" i="1"/>
  <c r="J51" i="1" s="1"/>
  <c r="I41" i="1"/>
  <c r="I49" i="1" s="1"/>
  <c r="K42" i="1"/>
  <c r="K50" i="1" s="1"/>
  <c r="I42" i="1"/>
  <c r="I50" i="1" s="1"/>
  <c r="M43" i="1"/>
  <c r="M51" i="1" s="1"/>
  <c r="N42" i="1"/>
  <c r="N50" i="1" s="1"/>
  <c r="P41" i="1"/>
  <c r="P49" i="1" s="1"/>
  <c r="O41" i="1"/>
  <c r="O49" i="1" s="1"/>
  <c r="M41" i="1"/>
  <c r="M49" i="1" s="1"/>
  <c r="E43" i="1"/>
  <c r="E51" i="1" s="1"/>
  <c r="F42" i="1"/>
  <c r="F50" i="1" s="1"/>
  <c r="H43" i="1"/>
  <c r="H51" i="1" s="1"/>
  <c r="G41" i="1"/>
  <c r="G49" i="1" s="1"/>
  <c r="E41" i="1"/>
  <c r="E49" i="1" s="1"/>
  <c r="H42" i="1"/>
  <c r="H50" i="1" s="1"/>
  <c r="J41" i="1"/>
  <c r="J49" i="1" s="1"/>
  <c r="L42" i="1"/>
  <c r="L50" i="1" s="1"/>
  <c r="N43" i="1"/>
  <c r="N51" i="1" s="1"/>
  <c r="L43" i="1"/>
  <c r="L51" i="1" s="1"/>
  <c r="K43" i="1"/>
  <c r="K51" i="1" s="1"/>
  <c r="P42" i="1"/>
  <c r="P50" i="1" s="1"/>
  <c r="F43" i="1"/>
  <c r="F51" i="1" s="1"/>
  <c r="O42" i="1"/>
  <c r="O50" i="1" s="1"/>
  <c r="I43" i="1"/>
  <c r="I51" i="1" s="1"/>
  <c r="P43" i="1"/>
  <c r="P51" i="1" s="1"/>
  <c r="J42" i="1"/>
  <c r="J50" i="1" s="1"/>
  <c r="L41" i="1"/>
  <c r="L49" i="1" s="1"/>
  <c r="G42" i="1"/>
  <c r="G50" i="1" s="1"/>
  <c r="M42" i="1"/>
  <c r="M50" i="1" s="1"/>
  <c r="Q35" i="1"/>
  <c r="Q51" i="1" l="1"/>
  <c r="Q49" i="1"/>
  <c r="Q50" i="1"/>
</calcChain>
</file>

<file path=xl/sharedStrings.xml><?xml version="1.0" encoding="utf-8"?>
<sst xmlns="http://schemas.openxmlformats.org/spreadsheetml/2006/main" count="178" uniqueCount="32">
  <si>
    <t>COMMISSARIO 1 – ING. LEONARDO NASCOSI</t>
  </si>
  <si>
    <t>QUALITATIVI (0,00/0,20/0,40/0,60/0,80/1,00)</t>
  </si>
  <si>
    <t>QUANTITATIVI (0/1)</t>
  </si>
  <si>
    <t>OPERATORE ECONOMICO</t>
  </si>
  <si>
    <t>A</t>
  </si>
  <si>
    <t>B</t>
  </si>
  <si>
    <t>C</t>
  </si>
  <si>
    <t>D</t>
  </si>
  <si>
    <t>E</t>
  </si>
  <si>
    <t>F</t>
  </si>
  <si>
    <t>MEDIE COEFFICIENTI TRA 0 E 1</t>
  </si>
  <si>
    <t>QUALITATIVI</t>
  </si>
  <si>
    <t>QUANTITATIVI</t>
  </si>
  <si>
    <t>TOT</t>
  </si>
  <si>
    <t>PUNTEGGIO MASSIMO SUB-CRITERIO</t>
  </si>
  <si>
    <t>RIPARAMETRAZIONE COEFFICIENTI (PUNTEGGIO MIGLIORE = 1)</t>
  </si>
  <si>
    <t>COMMISSARIO 2 – GEOM. MASSIMO DALLAFINA</t>
  </si>
  <si>
    <t>COMMISSARIO 3 – ING. PAOLO GRANDI</t>
  </si>
  <si>
    <t>CONSORZIO ITALIANO STRADE &amp; AMBIENTE</t>
  </si>
  <si>
    <t>SICUREZZA E AMBIENTE S.P.A.</t>
  </si>
  <si>
    <t>ZINI ELIO SRL</t>
  </si>
  <si>
    <t>G</t>
  </si>
  <si>
    <t>H</t>
  </si>
  <si>
    <t>I</t>
  </si>
  <si>
    <t>L</t>
  </si>
  <si>
    <t>M</t>
  </si>
  <si>
    <t>N</t>
  </si>
  <si>
    <t>O</t>
  </si>
  <si>
    <t>QUANTITATIVI
 (0/1)</t>
  </si>
  <si>
    <t>PUNTEGGIO ANTE-RIPARAMETRAZIONE PER SUPERAMENTO SOGLIA DI SBARRAMENTO</t>
  </si>
  <si>
    <t>PUNTEGGIO MASSIMO 
ATTRIBUIBILE AL CRITERIO</t>
  </si>
  <si>
    <t>PUNTEGGIO FINALE POST-RIPARAMETRAZIONE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</si>
</sst>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00"/>
  </numFmts>
  <fonts count="9" x14ac:knownFonts="1">
    <font>
      <sz val="11"/>
      <color rgb="FF000000"/>
      <name val="Arial"/>
      <scheme val="minor"/>
    </font>
    <font>
      <sz val="8"/>
      <color theme="1"/>
      <name val="Verdana"/>
    </font>
    <font>
      <b/>
      <sz val="8"/>
      <color theme="1"/>
      <name val="Verdana"/>
    </font>
    <font>
      <sz val="11"/>
      <color theme="1"/>
      <name val="Calibri"/>
    </font>
    <font>
      <sz val="11"/>
      <name val="Arial"/>
    </font>
    <font>
      <sz val="8"/>
      <color rgb="FFFF0000"/>
      <name val="Verdana"/>
      <family val="2"/>
    </font>
    <font>
      <b/>
      <sz val="8"/>
      <color theme="1"/>
      <name val="Verdana"/>
      <family val="2"/>
    </font>
    <font>
      <b/>
      <sz val="10"/>
      <color theme="1"/>
      <name val="Verdana"/>
      <family val="2"/>
    </font>
    <font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B4C7DC"/>
        <bgColor rgb="FFB4C7DC"/>
      </patternFill>
    </fill>
    <fill>
      <patternFill patternType="solid">
        <fgColor rgb="FFDEE6EF"/>
        <bgColor rgb="FFDEE6EF"/>
      </patternFill>
    </fill>
    <fill>
      <patternFill patternType="solid">
        <fgColor rgb="FFDDDDDD"/>
        <bgColor rgb="FFDDDDDD"/>
      </patternFill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rgb="FF93C47D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B6D7A8"/>
      </patternFill>
    </fill>
    <fill>
      <patternFill patternType="solid">
        <fgColor theme="4" tint="0.79998168889431442"/>
        <bgColor rgb="FFD9EAD3"/>
      </patternFill>
    </fill>
    <fill>
      <patternFill patternType="solid">
        <fgColor theme="6" tint="0.79998168889431442"/>
        <bgColor rgb="FFFFB66C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FFDBB6"/>
      </patternFill>
    </fill>
    <fill>
      <patternFill patternType="solid">
        <fgColor theme="6" tint="0.79998168889431442"/>
        <bgColor rgb="FFFFE599"/>
      </patternFill>
    </fill>
  </fills>
  <borders count="8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 applyFont="1" applyAlignme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49" fontId="2" fillId="0" borderId="0" xfId="0" applyNumberFormat="1" applyFont="1" applyAlignment="1">
      <alignment vertical="top"/>
    </xf>
    <xf numFmtId="0" fontId="1" fillId="0" borderId="0" xfId="0" applyFont="1" applyAlignment="1">
      <alignment vertical="top" wrapText="1"/>
    </xf>
    <xf numFmtId="0" fontId="3" fillId="0" borderId="0" xfId="0" applyFont="1"/>
    <xf numFmtId="0" fontId="2" fillId="0" borderId="0" xfId="0" applyFont="1" applyAlignment="1">
      <alignment horizontal="center" vertical="center"/>
    </xf>
    <xf numFmtId="49" fontId="1" fillId="0" borderId="0" xfId="0" applyNumberFormat="1" applyFont="1" applyAlignment="1">
      <alignment vertical="top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4" fontId="2" fillId="3" borderId="5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49" fontId="7" fillId="2" borderId="5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49" fontId="2" fillId="2" borderId="2" xfId="0" applyNumberFormat="1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vertical="center"/>
    </xf>
    <xf numFmtId="49" fontId="1" fillId="0" borderId="2" xfId="0" applyNumberFormat="1" applyFont="1" applyBorder="1" applyAlignment="1">
      <alignment vertical="center"/>
    </xf>
    <xf numFmtId="49" fontId="2" fillId="4" borderId="5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49" fontId="2" fillId="4" borderId="5" xfId="0" applyNumberFormat="1" applyFont="1" applyFill="1" applyBorder="1" applyAlignment="1">
      <alignment vertical="center"/>
    </xf>
    <xf numFmtId="0" fontId="2" fillId="4" borderId="5" xfId="0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49" fontId="2" fillId="4" borderId="5" xfId="0" applyNumberFormat="1" applyFont="1" applyFill="1" applyBorder="1" applyAlignment="1">
      <alignment horizontal="center" vertical="center" wrapText="1"/>
    </xf>
    <xf numFmtId="164" fontId="6" fillId="4" borderId="5" xfId="0" applyNumberFormat="1" applyFont="1" applyFill="1" applyBorder="1" applyAlignment="1">
      <alignment horizontal="center" vertical="center"/>
    </xf>
    <xf numFmtId="4" fontId="5" fillId="3" borderId="5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1" fillId="0" borderId="0" xfId="0" applyNumberFormat="1" applyFont="1" applyAlignment="1">
      <alignment horizontal="center" vertical="center"/>
    </xf>
    <xf numFmtId="4" fontId="7" fillId="6" borderId="5" xfId="0" applyNumberFormat="1" applyFont="1" applyFill="1" applyBorder="1" applyAlignment="1">
      <alignment horizontal="center" vertical="center"/>
    </xf>
    <xf numFmtId="4" fontId="8" fillId="7" borderId="5" xfId="0" applyNumberFormat="1" applyFont="1" applyFill="1" applyBorder="1" applyAlignment="1">
      <alignment vertical="center"/>
    </xf>
    <xf numFmtId="4" fontId="2" fillId="6" borderId="5" xfId="0" applyNumberFormat="1" applyFont="1" applyFill="1" applyBorder="1" applyAlignment="1">
      <alignment vertical="center"/>
    </xf>
    <xf numFmtId="4" fontId="2" fillId="6" borderId="5" xfId="0" applyNumberFormat="1" applyFont="1" applyFill="1" applyBorder="1" applyAlignment="1">
      <alignment horizontal="center" vertical="center" wrapText="1"/>
    </xf>
    <xf numFmtId="4" fontId="4" fillId="7" borderId="5" xfId="0" applyNumberFormat="1" applyFont="1" applyFill="1" applyBorder="1" applyAlignment="1">
      <alignment vertical="center"/>
    </xf>
    <xf numFmtId="4" fontId="2" fillId="6" borderId="5" xfId="0" applyNumberFormat="1" applyFont="1" applyFill="1" applyBorder="1" applyAlignment="1">
      <alignment horizontal="center" vertical="center"/>
    </xf>
    <xf numFmtId="4" fontId="2" fillId="6" borderId="5" xfId="0" applyNumberFormat="1" applyFont="1" applyFill="1" applyBorder="1" applyAlignment="1">
      <alignment horizontal="center" vertical="center" wrapText="1"/>
    </xf>
    <xf numFmtId="4" fontId="5" fillId="8" borderId="5" xfId="0" applyNumberFormat="1" applyFont="1" applyFill="1" applyBorder="1" applyAlignment="1">
      <alignment vertical="center" wrapText="1"/>
    </xf>
    <xf numFmtId="4" fontId="2" fillId="8" borderId="5" xfId="0" applyNumberFormat="1" applyFont="1" applyFill="1" applyBorder="1" applyAlignment="1">
      <alignment horizontal="center" vertical="center"/>
    </xf>
    <xf numFmtId="4" fontId="5" fillId="9" borderId="5" xfId="0" applyNumberFormat="1" applyFont="1" applyFill="1" applyBorder="1" applyAlignment="1">
      <alignment vertical="center" wrapText="1"/>
    </xf>
    <xf numFmtId="4" fontId="2" fillId="9" borderId="5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4" fontId="7" fillId="10" borderId="5" xfId="0" applyNumberFormat="1" applyFont="1" applyFill="1" applyBorder="1" applyAlignment="1">
      <alignment horizontal="center" vertical="center"/>
    </xf>
    <xf numFmtId="4" fontId="8" fillId="11" borderId="5" xfId="0" applyNumberFormat="1" applyFont="1" applyFill="1" applyBorder="1" applyAlignment="1">
      <alignment vertical="center"/>
    </xf>
    <xf numFmtId="4" fontId="2" fillId="10" borderId="7" xfId="0" applyNumberFormat="1" applyFont="1" applyFill="1" applyBorder="1" applyAlignment="1">
      <alignment vertical="center"/>
    </xf>
    <xf numFmtId="4" fontId="2" fillId="10" borderId="4" xfId="0" applyNumberFormat="1" applyFont="1" applyFill="1" applyBorder="1" applyAlignment="1">
      <alignment horizontal="center" vertical="center" wrapText="1"/>
    </xf>
    <xf numFmtId="4" fontId="4" fillId="11" borderId="2" xfId="0" applyNumberFormat="1" applyFont="1" applyFill="1" applyBorder="1" applyAlignment="1">
      <alignment vertical="center"/>
    </xf>
    <xf numFmtId="4" fontId="4" fillId="11" borderId="3" xfId="0" applyNumberFormat="1" applyFont="1" applyFill="1" applyBorder="1" applyAlignment="1">
      <alignment vertical="center"/>
    </xf>
    <xf numFmtId="4" fontId="2" fillId="10" borderId="4" xfId="0" applyNumberFormat="1" applyFont="1" applyFill="1" applyBorder="1" applyAlignment="1">
      <alignment horizontal="center" vertical="center"/>
    </xf>
    <xf numFmtId="4" fontId="2" fillId="10" borderId="6" xfId="0" applyNumberFormat="1" applyFont="1" applyFill="1" applyBorder="1" applyAlignment="1">
      <alignment horizontal="center" vertical="center" wrapText="1"/>
    </xf>
    <xf numFmtId="4" fontId="2" fillId="10" borderId="5" xfId="0" applyNumberFormat="1" applyFont="1" applyFill="1" applyBorder="1" applyAlignment="1">
      <alignment horizontal="center" vertical="center"/>
    </xf>
    <xf numFmtId="4" fontId="5" fillId="12" borderId="5" xfId="0" applyNumberFormat="1" applyFont="1" applyFill="1" applyBorder="1" applyAlignment="1">
      <alignment vertical="center" wrapText="1"/>
    </xf>
    <xf numFmtId="4" fontId="2" fillId="12" borderId="5" xfId="0" applyNumberFormat="1" applyFont="1" applyFill="1" applyBorder="1" applyAlignment="1">
      <alignment horizontal="center" vertical="center"/>
    </xf>
    <xf numFmtId="4" fontId="5" fillId="13" borderId="5" xfId="0" applyNumberFormat="1" applyFont="1" applyFill="1" applyBorder="1" applyAlignment="1">
      <alignment vertical="center" wrapText="1"/>
    </xf>
    <xf numFmtId="4" fontId="2" fillId="13" borderId="5" xfId="0" applyNumberFormat="1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817"/>
  <sheetViews>
    <sheetView tabSelected="1" zoomScale="80" zoomScaleNormal="80" workbookViewId="0">
      <selection activeCell="R10" sqref="R10"/>
    </sheetView>
  </sheetViews>
  <sheetFormatPr defaultColWidth="12.625" defaultRowHeight="15" customHeight="1" x14ac:dyDescent="0.2"/>
  <cols>
    <col min="1" max="1" width="7.625" customWidth="1"/>
    <col min="2" max="2" width="4.5" style="12" customWidth="1"/>
    <col min="3" max="3" width="34.5" customWidth="1"/>
    <col min="4" max="6" width="14.875" customWidth="1"/>
    <col min="7" max="15" width="13.75" customWidth="1"/>
    <col min="16" max="16" width="14.875" customWidth="1"/>
    <col min="17" max="17" width="16.25" style="75" customWidth="1"/>
    <col min="18" max="35" width="7.625" customWidth="1"/>
    <col min="36" max="38" width="12.625" customWidth="1"/>
  </cols>
  <sheetData>
    <row r="1" spans="1:38" x14ac:dyDescent="0.25">
      <c r="A1" s="1"/>
      <c r="B1" s="10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"/>
      <c r="Q1" s="10"/>
      <c r="R1" s="4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5"/>
      <c r="AK1" s="5"/>
      <c r="AL1" s="5"/>
    </row>
    <row r="2" spans="1:38" s="12" customFormat="1" ht="22.5" customHeight="1" x14ac:dyDescent="0.2">
      <c r="A2" s="22"/>
      <c r="B2" s="10"/>
      <c r="C2" s="23" t="s">
        <v>0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10"/>
      <c r="R2" s="25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11"/>
      <c r="AK2" s="11"/>
      <c r="AL2" s="11"/>
    </row>
    <row r="3" spans="1:38" s="12" customFormat="1" ht="22.5" customHeight="1" x14ac:dyDescent="0.2">
      <c r="A3" s="22"/>
      <c r="B3" s="10"/>
      <c r="C3" s="26"/>
      <c r="D3" s="21" t="s">
        <v>1</v>
      </c>
      <c r="E3" s="27"/>
      <c r="F3" s="27"/>
      <c r="G3" s="27"/>
      <c r="H3" s="27"/>
      <c r="I3" s="28"/>
      <c r="J3" s="14" t="s">
        <v>2</v>
      </c>
      <c r="K3" s="14" t="s">
        <v>2</v>
      </c>
      <c r="L3" s="14" t="s">
        <v>2</v>
      </c>
      <c r="M3" s="14" t="s">
        <v>2</v>
      </c>
      <c r="N3" s="14" t="s">
        <v>2</v>
      </c>
      <c r="O3" s="14" t="s">
        <v>2</v>
      </c>
      <c r="P3" s="16" t="s">
        <v>2</v>
      </c>
      <c r="Q3" s="10"/>
      <c r="R3" s="25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11"/>
      <c r="AK3" s="11"/>
      <c r="AL3" s="11"/>
    </row>
    <row r="4" spans="1:38" s="12" customFormat="1" ht="22.5" customHeight="1" x14ac:dyDescent="0.2">
      <c r="A4" s="6"/>
      <c r="B4" s="6"/>
      <c r="C4" s="29" t="s">
        <v>3</v>
      </c>
      <c r="D4" s="30" t="s">
        <v>4</v>
      </c>
      <c r="E4" s="30" t="s">
        <v>5</v>
      </c>
      <c r="F4" s="30" t="s">
        <v>6</v>
      </c>
      <c r="G4" s="30" t="s">
        <v>7</v>
      </c>
      <c r="H4" s="30" t="s">
        <v>8</v>
      </c>
      <c r="I4" s="30" t="s">
        <v>9</v>
      </c>
      <c r="J4" s="30" t="s">
        <v>21</v>
      </c>
      <c r="K4" s="30" t="s">
        <v>22</v>
      </c>
      <c r="L4" s="30" t="s">
        <v>23</v>
      </c>
      <c r="M4" s="30" t="s">
        <v>24</v>
      </c>
      <c r="N4" s="30" t="s">
        <v>25</v>
      </c>
      <c r="O4" s="30" t="s">
        <v>26</v>
      </c>
      <c r="P4" s="30" t="s">
        <v>27</v>
      </c>
      <c r="Q4" s="6"/>
      <c r="R4" s="31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11"/>
      <c r="AK4" s="11"/>
      <c r="AL4" s="11"/>
    </row>
    <row r="5" spans="1:38" s="12" customFormat="1" ht="22.5" customHeight="1" x14ac:dyDescent="0.2">
      <c r="A5" s="22"/>
      <c r="B5" s="6"/>
      <c r="C5" s="42" t="s">
        <v>18</v>
      </c>
      <c r="D5" s="15">
        <v>0.8</v>
      </c>
      <c r="E5" s="15">
        <v>0.8</v>
      </c>
      <c r="F5" s="15">
        <v>0.8</v>
      </c>
      <c r="G5" s="15">
        <v>0.8</v>
      </c>
      <c r="H5" s="15">
        <v>0.8</v>
      </c>
      <c r="I5" s="15">
        <v>0.8</v>
      </c>
      <c r="J5" s="15">
        <v>1</v>
      </c>
      <c r="K5" s="15">
        <v>1</v>
      </c>
      <c r="L5" s="15">
        <v>1</v>
      </c>
      <c r="M5" s="15">
        <v>1</v>
      </c>
      <c r="N5" s="15">
        <v>1</v>
      </c>
      <c r="O5" s="15">
        <v>1</v>
      </c>
      <c r="P5" s="15">
        <v>1</v>
      </c>
      <c r="Q5" s="44"/>
      <c r="R5" s="25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11"/>
      <c r="AK5" s="11"/>
      <c r="AL5" s="11"/>
    </row>
    <row r="6" spans="1:38" s="12" customFormat="1" ht="22.5" customHeight="1" x14ac:dyDescent="0.2">
      <c r="A6" s="22"/>
      <c r="B6" s="6"/>
      <c r="C6" s="42" t="s">
        <v>19</v>
      </c>
      <c r="D6" s="15">
        <v>1</v>
      </c>
      <c r="E6" s="15">
        <v>1</v>
      </c>
      <c r="F6" s="15">
        <v>0.8</v>
      </c>
      <c r="G6" s="15">
        <v>1</v>
      </c>
      <c r="H6" s="15">
        <v>1</v>
      </c>
      <c r="I6" s="15">
        <v>1</v>
      </c>
      <c r="J6" s="15">
        <v>1</v>
      </c>
      <c r="K6" s="15">
        <v>1</v>
      </c>
      <c r="L6" s="15">
        <v>1</v>
      </c>
      <c r="M6" s="15">
        <v>1</v>
      </c>
      <c r="N6" s="15">
        <v>1</v>
      </c>
      <c r="O6" s="15">
        <v>1</v>
      </c>
      <c r="P6" s="15">
        <v>1</v>
      </c>
      <c r="Q6" s="44"/>
      <c r="R6" s="25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11"/>
      <c r="AK6" s="11"/>
      <c r="AL6" s="11"/>
    </row>
    <row r="7" spans="1:38" s="12" customFormat="1" ht="22.5" customHeight="1" x14ac:dyDescent="0.2">
      <c r="A7" s="22"/>
      <c r="B7" s="6"/>
      <c r="C7" s="42" t="s">
        <v>20</v>
      </c>
      <c r="D7" s="15">
        <v>1</v>
      </c>
      <c r="E7" s="15">
        <v>1</v>
      </c>
      <c r="F7" s="15">
        <v>1</v>
      </c>
      <c r="G7" s="15">
        <v>1</v>
      </c>
      <c r="H7" s="15">
        <v>1</v>
      </c>
      <c r="I7" s="15">
        <v>0.8</v>
      </c>
      <c r="J7" s="15">
        <v>1</v>
      </c>
      <c r="K7" s="15">
        <v>1</v>
      </c>
      <c r="L7" s="15">
        <v>1</v>
      </c>
      <c r="M7" s="15">
        <v>1</v>
      </c>
      <c r="N7" s="15">
        <v>1</v>
      </c>
      <c r="O7" s="15">
        <v>1</v>
      </c>
      <c r="P7" s="15">
        <v>1</v>
      </c>
      <c r="Q7" s="44"/>
      <c r="R7" s="25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11"/>
      <c r="AK7" s="11"/>
      <c r="AL7" s="11"/>
    </row>
    <row r="8" spans="1:38" s="12" customFormat="1" ht="22.5" customHeight="1" x14ac:dyDescent="0.2">
      <c r="A8" s="22"/>
      <c r="B8" s="10"/>
      <c r="C8" s="43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32"/>
      <c r="Q8" s="10"/>
      <c r="R8" s="25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11"/>
      <c r="AK8" s="11"/>
      <c r="AL8" s="11"/>
    </row>
    <row r="9" spans="1:38" s="12" customFormat="1" ht="22.5" customHeight="1" x14ac:dyDescent="0.2">
      <c r="A9" s="22"/>
      <c r="B9" s="10"/>
      <c r="C9" s="45" t="s">
        <v>16</v>
      </c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10"/>
      <c r="R9" s="25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11"/>
      <c r="AK9" s="11"/>
      <c r="AL9" s="11"/>
    </row>
    <row r="10" spans="1:38" s="12" customFormat="1" ht="22.5" customHeight="1" x14ac:dyDescent="0.2">
      <c r="A10" s="22"/>
      <c r="B10" s="10"/>
      <c r="C10" s="47"/>
      <c r="D10" s="48" t="s">
        <v>1</v>
      </c>
      <c r="E10" s="49"/>
      <c r="F10" s="49"/>
      <c r="G10" s="49"/>
      <c r="H10" s="49"/>
      <c r="I10" s="50"/>
      <c r="J10" s="51" t="s">
        <v>28</v>
      </c>
      <c r="K10" s="51" t="s">
        <v>28</v>
      </c>
      <c r="L10" s="51" t="s">
        <v>28</v>
      </c>
      <c r="M10" s="51" t="s">
        <v>28</v>
      </c>
      <c r="N10" s="51" t="s">
        <v>28</v>
      </c>
      <c r="O10" s="51" t="s">
        <v>28</v>
      </c>
      <c r="P10" s="51" t="s">
        <v>2</v>
      </c>
      <c r="Q10" s="10"/>
      <c r="R10" s="25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11"/>
      <c r="AK10" s="11"/>
      <c r="AL10" s="11"/>
    </row>
    <row r="11" spans="1:38" s="12" customFormat="1" ht="22.5" customHeight="1" x14ac:dyDescent="0.2">
      <c r="A11" s="22"/>
      <c r="B11" s="10"/>
      <c r="C11" s="50" t="s">
        <v>3</v>
      </c>
      <c r="D11" s="50" t="s">
        <v>4</v>
      </c>
      <c r="E11" s="50" t="s">
        <v>5</v>
      </c>
      <c r="F11" s="50" t="s">
        <v>6</v>
      </c>
      <c r="G11" s="50" t="s">
        <v>7</v>
      </c>
      <c r="H11" s="50" t="s">
        <v>8</v>
      </c>
      <c r="I11" s="50" t="s">
        <v>9</v>
      </c>
      <c r="J11" s="50" t="s">
        <v>21</v>
      </c>
      <c r="K11" s="50" t="s">
        <v>22</v>
      </c>
      <c r="L11" s="50" t="s">
        <v>23</v>
      </c>
      <c r="M11" s="50" t="s">
        <v>24</v>
      </c>
      <c r="N11" s="50" t="s">
        <v>25</v>
      </c>
      <c r="O11" s="50" t="s">
        <v>26</v>
      </c>
      <c r="P11" s="50" t="s">
        <v>27</v>
      </c>
      <c r="Q11" s="10"/>
      <c r="R11" s="25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11"/>
      <c r="AK11" s="11"/>
      <c r="AL11" s="11"/>
    </row>
    <row r="12" spans="1:38" s="12" customFormat="1" ht="22.5" customHeight="1" x14ac:dyDescent="0.2">
      <c r="A12" s="22"/>
      <c r="B12" s="6"/>
      <c r="C12" s="52" t="s">
        <v>18</v>
      </c>
      <c r="D12" s="53">
        <v>0.6</v>
      </c>
      <c r="E12" s="53">
        <v>0.6</v>
      </c>
      <c r="F12" s="53">
        <v>0.8</v>
      </c>
      <c r="G12" s="53">
        <v>0.6</v>
      </c>
      <c r="H12" s="53">
        <v>0.8</v>
      </c>
      <c r="I12" s="53">
        <v>0.8</v>
      </c>
      <c r="J12" s="53">
        <v>1</v>
      </c>
      <c r="K12" s="53">
        <v>1</v>
      </c>
      <c r="L12" s="53">
        <v>1</v>
      </c>
      <c r="M12" s="53">
        <v>1</v>
      </c>
      <c r="N12" s="53">
        <v>1</v>
      </c>
      <c r="O12" s="53">
        <v>1</v>
      </c>
      <c r="P12" s="53">
        <v>1</v>
      </c>
      <c r="Q12" s="10"/>
      <c r="R12" s="25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11"/>
      <c r="AK12" s="11"/>
      <c r="AL12" s="11"/>
    </row>
    <row r="13" spans="1:38" s="12" customFormat="1" ht="22.5" customHeight="1" x14ac:dyDescent="0.2">
      <c r="A13" s="22"/>
      <c r="B13" s="6"/>
      <c r="C13" s="54" t="s">
        <v>19</v>
      </c>
      <c r="D13" s="55">
        <v>0.8</v>
      </c>
      <c r="E13" s="55">
        <v>0.8</v>
      </c>
      <c r="F13" s="55">
        <v>0.8</v>
      </c>
      <c r="G13" s="55">
        <v>0.8</v>
      </c>
      <c r="H13" s="55">
        <v>0.8</v>
      </c>
      <c r="I13" s="55">
        <v>1</v>
      </c>
      <c r="J13" s="55">
        <v>1</v>
      </c>
      <c r="K13" s="55">
        <v>1</v>
      </c>
      <c r="L13" s="55">
        <v>1</v>
      </c>
      <c r="M13" s="55">
        <v>1</v>
      </c>
      <c r="N13" s="55">
        <v>1</v>
      </c>
      <c r="O13" s="55">
        <v>1</v>
      </c>
      <c r="P13" s="55">
        <v>1</v>
      </c>
      <c r="Q13" s="10"/>
      <c r="R13" s="25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11"/>
      <c r="AK13" s="11"/>
      <c r="AL13" s="11"/>
    </row>
    <row r="14" spans="1:38" s="12" customFormat="1" ht="22.5" customHeight="1" x14ac:dyDescent="0.2">
      <c r="A14" s="22"/>
      <c r="B14" s="6"/>
      <c r="C14" s="52" t="s">
        <v>20</v>
      </c>
      <c r="D14" s="53">
        <v>0.8</v>
      </c>
      <c r="E14" s="53">
        <v>0.8</v>
      </c>
      <c r="F14" s="53">
        <v>0.8</v>
      </c>
      <c r="G14" s="53">
        <v>0.8</v>
      </c>
      <c r="H14" s="53">
        <v>0.8</v>
      </c>
      <c r="I14" s="53">
        <v>0.8</v>
      </c>
      <c r="J14" s="53">
        <v>1</v>
      </c>
      <c r="K14" s="53">
        <v>1</v>
      </c>
      <c r="L14" s="53">
        <v>1</v>
      </c>
      <c r="M14" s="53">
        <v>1</v>
      </c>
      <c r="N14" s="53">
        <v>1</v>
      </c>
      <c r="O14" s="53">
        <v>1</v>
      </c>
      <c r="P14" s="53">
        <v>1</v>
      </c>
      <c r="Q14" s="10"/>
      <c r="R14" s="25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11"/>
      <c r="AK14" s="11"/>
      <c r="AL14" s="11"/>
    </row>
    <row r="15" spans="1:38" s="12" customFormat="1" ht="22.5" customHeight="1" x14ac:dyDescent="0.2">
      <c r="A15" s="22"/>
      <c r="B15" s="10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10"/>
      <c r="R15" s="25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11"/>
      <c r="AK15" s="11"/>
      <c r="AL15" s="11"/>
    </row>
    <row r="16" spans="1:38" s="12" customFormat="1" ht="22.5" customHeight="1" x14ac:dyDescent="0.2">
      <c r="A16" s="22"/>
      <c r="B16" s="10"/>
      <c r="C16" s="58" t="s">
        <v>17</v>
      </c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10"/>
      <c r="R16" s="25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11"/>
      <c r="AK16" s="11"/>
      <c r="AL16" s="11"/>
    </row>
    <row r="17" spans="1:38" s="12" customFormat="1" ht="22.5" customHeight="1" x14ac:dyDescent="0.2">
      <c r="A17" s="22"/>
      <c r="B17" s="10"/>
      <c r="C17" s="60"/>
      <c r="D17" s="61" t="s">
        <v>1</v>
      </c>
      <c r="E17" s="62"/>
      <c r="F17" s="62"/>
      <c r="G17" s="62"/>
      <c r="H17" s="63"/>
      <c r="I17" s="64"/>
      <c r="J17" s="65" t="s">
        <v>28</v>
      </c>
      <c r="K17" s="65" t="s">
        <v>28</v>
      </c>
      <c r="L17" s="65" t="s">
        <v>28</v>
      </c>
      <c r="M17" s="65" t="s">
        <v>28</v>
      </c>
      <c r="N17" s="65" t="s">
        <v>28</v>
      </c>
      <c r="O17" s="65" t="s">
        <v>28</v>
      </c>
      <c r="P17" s="65" t="s">
        <v>2</v>
      </c>
      <c r="Q17" s="10"/>
      <c r="R17" s="25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11"/>
      <c r="AK17" s="11"/>
      <c r="AL17" s="11"/>
    </row>
    <row r="18" spans="1:38" s="12" customFormat="1" ht="22.5" customHeight="1" x14ac:dyDescent="0.2">
      <c r="A18" s="22"/>
      <c r="B18" s="10"/>
      <c r="C18" s="66" t="s">
        <v>3</v>
      </c>
      <c r="D18" s="66" t="s">
        <v>4</v>
      </c>
      <c r="E18" s="66" t="s">
        <v>5</v>
      </c>
      <c r="F18" s="66" t="s">
        <v>6</v>
      </c>
      <c r="G18" s="66" t="s">
        <v>7</v>
      </c>
      <c r="H18" s="66" t="s">
        <v>8</v>
      </c>
      <c r="I18" s="66" t="s">
        <v>9</v>
      </c>
      <c r="J18" s="66" t="s">
        <v>21</v>
      </c>
      <c r="K18" s="66" t="s">
        <v>22</v>
      </c>
      <c r="L18" s="66" t="s">
        <v>23</v>
      </c>
      <c r="M18" s="66" t="s">
        <v>24</v>
      </c>
      <c r="N18" s="66" t="s">
        <v>25</v>
      </c>
      <c r="O18" s="66" t="s">
        <v>26</v>
      </c>
      <c r="P18" s="66" t="s">
        <v>27</v>
      </c>
      <c r="Q18" s="6"/>
      <c r="R18" s="25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11"/>
      <c r="AK18" s="11"/>
      <c r="AL18" s="11"/>
    </row>
    <row r="19" spans="1:38" s="12" customFormat="1" ht="22.5" customHeight="1" x14ac:dyDescent="0.2">
      <c r="A19" s="22"/>
      <c r="B19" s="6"/>
      <c r="C19" s="67" t="s">
        <v>18</v>
      </c>
      <c r="D19" s="68">
        <v>0.8</v>
      </c>
      <c r="E19" s="68">
        <v>0.8</v>
      </c>
      <c r="F19" s="68">
        <v>0.8</v>
      </c>
      <c r="G19" s="68">
        <v>0.8</v>
      </c>
      <c r="H19" s="68">
        <v>0.8</v>
      </c>
      <c r="I19" s="68">
        <v>0.8</v>
      </c>
      <c r="J19" s="68">
        <v>1</v>
      </c>
      <c r="K19" s="68">
        <v>1</v>
      </c>
      <c r="L19" s="68">
        <v>1</v>
      </c>
      <c r="M19" s="68">
        <v>1</v>
      </c>
      <c r="N19" s="68">
        <v>1</v>
      </c>
      <c r="O19" s="68">
        <v>1</v>
      </c>
      <c r="P19" s="68">
        <v>1</v>
      </c>
      <c r="Q19" s="10"/>
      <c r="R19" s="25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11"/>
      <c r="AK19" s="11"/>
      <c r="AL19" s="11"/>
    </row>
    <row r="20" spans="1:38" s="12" customFormat="1" ht="22.5" customHeight="1" x14ac:dyDescent="0.2">
      <c r="A20" s="22"/>
      <c r="B20" s="6"/>
      <c r="C20" s="69" t="s">
        <v>19</v>
      </c>
      <c r="D20" s="70">
        <v>1</v>
      </c>
      <c r="E20" s="70">
        <v>1</v>
      </c>
      <c r="F20" s="70">
        <v>0.8</v>
      </c>
      <c r="G20" s="70">
        <v>0.8</v>
      </c>
      <c r="H20" s="70">
        <v>1</v>
      </c>
      <c r="I20" s="70">
        <v>1</v>
      </c>
      <c r="J20" s="70">
        <v>1</v>
      </c>
      <c r="K20" s="70">
        <v>1</v>
      </c>
      <c r="L20" s="70">
        <v>1</v>
      </c>
      <c r="M20" s="70">
        <v>1</v>
      </c>
      <c r="N20" s="70">
        <v>1</v>
      </c>
      <c r="O20" s="70">
        <v>1</v>
      </c>
      <c r="P20" s="70">
        <v>1</v>
      </c>
      <c r="Q20" s="10"/>
      <c r="R20" s="25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11"/>
      <c r="AK20" s="11"/>
      <c r="AL20" s="11"/>
    </row>
    <row r="21" spans="1:38" s="12" customFormat="1" ht="22.5" customHeight="1" x14ac:dyDescent="0.2">
      <c r="A21" s="22"/>
      <c r="B21" s="17"/>
      <c r="C21" s="67" t="s">
        <v>20</v>
      </c>
      <c r="D21" s="68">
        <v>1</v>
      </c>
      <c r="E21" s="68">
        <v>1</v>
      </c>
      <c r="F21" s="68">
        <v>1</v>
      </c>
      <c r="G21" s="68">
        <v>1</v>
      </c>
      <c r="H21" s="68">
        <v>1</v>
      </c>
      <c r="I21" s="68">
        <v>0.8</v>
      </c>
      <c r="J21" s="68">
        <v>1</v>
      </c>
      <c r="K21" s="68">
        <v>1</v>
      </c>
      <c r="L21" s="68">
        <v>1</v>
      </c>
      <c r="M21" s="68">
        <v>1</v>
      </c>
      <c r="N21" s="68">
        <v>1</v>
      </c>
      <c r="O21" s="68">
        <v>1</v>
      </c>
      <c r="P21" s="68">
        <v>1</v>
      </c>
      <c r="Q21" s="10"/>
      <c r="R21" s="25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11"/>
      <c r="AK21" s="11"/>
      <c r="AL21" s="11"/>
    </row>
    <row r="22" spans="1:38" s="12" customFormat="1" ht="22.5" customHeight="1" x14ac:dyDescent="0.2">
      <c r="A22" s="22"/>
      <c r="B22" s="13"/>
      <c r="C22" s="33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22"/>
      <c r="Q22" s="10"/>
      <c r="R22" s="25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11"/>
      <c r="AK22" s="11"/>
      <c r="AL22" s="11"/>
    </row>
    <row r="23" spans="1:38" s="12" customFormat="1" ht="22.5" customHeight="1" x14ac:dyDescent="0.2">
      <c r="A23" s="22"/>
      <c r="B23" s="13"/>
      <c r="C23" s="34" t="s">
        <v>10</v>
      </c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10"/>
      <c r="R23" s="25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11"/>
      <c r="AK23" s="11"/>
      <c r="AL23" s="11"/>
    </row>
    <row r="24" spans="1:38" s="12" customFormat="1" ht="22.5" customHeight="1" x14ac:dyDescent="0.2">
      <c r="A24" s="22"/>
      <c r="B24" s="13"/>
      <c r="C24" s="36"/>
      <c r="D24" s="20" t="s">
        <v>11</v>
      </c>
      <c r="E24" s="35"/>
      <c r="F24" s="35"/>
      <c r="G24" s="35"/>
      <c r="H24" s="35"/>
      <c r="I24" s="19"/>
      <c r="J24" s="19"/>
      <c r="K24" s="19"/>
      <c r="L24" s="19"/>
      <c r="M24" s="19"/>
      <c r="N24" s="19"/>
      <c r="O24" s="19"/>
      <c r="P24" s="37" t="s">
        <v>12</v>
      </c>
      <c r="Q24" s="10"/>
      <c r="R24" s="25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11"/>
      <c r="AK24" s="11"/>
      <c r="AL24" s="11"/>
    </row>
    <row r="25" spans="1:38" s="12" customFormat="1" ht="22.5" customHeight="1" x14ac:dyDescent="0.2">
      <c r="A25" s="22"/>
      <c r="B25" s="13"/>
      <c r="C25" s="38" t="s">
        <v>3</v>
      </c>
      <c r="D25" s="19" t="s">
        <v>4</v>
      </c>
      <c r="E25" s="19" t="s">
        <v>5</v>
      </c>
      <c r="F25" s="19" t="s">
        <v>6</v>
      </c>
      <c r="G25" s="19" t="s">
        <v>7</v>
      </c>
      <c r="H25" s="19" t="s">
        <v>8</v>
      </c>
      <c r="I25" s="19" t="s">
        <v>9</v>
      </c>
      <c r="J25" s="19" t="s">
        <v>21</v>
      </c>
      <c r="K25" s="19" t="s">
        <v>22</v>
      </c>
      <c r="L25" s="19" t="s">
        <v>23</v>
      </c>
      <c r="M25" s="19" t="s">
        <v>24</v>
      </c>
      <c r="N25" s="19" t="s">
        <v>25</v>
      </c>
      <c r="O25" s="19" t="s">
        <v>26</v>
      </c>
      <c r="P25" s="19" t="s">
        <v>9</v>
      </c>
      <c r="Q25" s="10"/>
      <c r="R25" s="25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11"/>
      <c r="AK25" s="11"/>
      <c r="AL25" s="11"/>
    </row>
    <row r="26" spans="1:38" s="12" customFormat="1" ht="22.5" customHeight="1" x14ac:dyDescent="0.2">
      <c r="A26" s="22"/>
      <c r="B26" s="17"/>
      <c r="C26" s="18" t="s">
        <v>18</v>
      </c>
      <c r="D26" s="39">
        <f>AVERAGE(D5,D12,D19)</f>
        <v>0.73333333333333339</v>
      </c>
      <c r="E26" s="39">
        <f>AVERAGE(E5,E12,E19)</f>
        <v>0.73333333333333339</v>
      </c>
      <c r="F26" s="39">
        <f>AVERAGE(F5,F12,F19)</f>
        <v>0.80000000000000016</v>
      </c>
      <c r="G26" s="39">
        <f>AVERAGE(G5,G12,G19)</f>
        <v>0.73333333333333339</v>
      </c>
      <c r="H26" s="39">
        <f>AVERAGE(H5,H12,H19)</f>
        <v>0.80000000000000016</v>
      </c>
      <c r="I26" s="39">
        <f>AVERAGE(I5,I12,I19)</f>
        <v>0.80000000000000016</v>
      </c>
      <c r="J26" s="39">
        <f>AVERAGE(J5,J12,J19)</f>
        <v>1</v>
      </c>
      <c r="K26" s="39">
        <f>AVERAGE(K5,K12,K19)</f>
        <v>1</v>
      </c>
      <c r="L26" s="39">
        <f>AVERAGE(L5,L12,L19)</f>
        <v>1</v>
      </c>
      <c r="M26" s="39">
        <f>AVERAGE(M5,M12,M19)</f>
        <v>1</v>
      </c>
      <c r="N26" s="39">
        <f>AVERAGE(N5,N12,N19)</f>
        <v>1</v>
      </c>
      <c r="O26" s="39">
        <f>AVERAGE(O5,O12,O19)</f>
        <v>1</v>
      </c>
      <c r="P26" s="39">
        <f>AVERAGE(P5,P12,P19)</f>
        <v>1</v>
      </c>
      <c r="Q26" s="10"/>
      <c r="R26" s="25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11"/>
      <c r="AK26" s="11"/>
      <c r="AL26" s="11"/>
    </row>
    <row r="27" spans="1:38" s="12" customFormat="1" ht="22.5" customHeight="1" x14ac:dyDescent="0.2">
      <c r="A27" s="22"/>
      <c r="B27" s="17"/>
      <c r="C27" s="18" t="s">
        <v>19</v>
      </c>
      <c r="D27" s="39">
        <f>AVERAGE(D6,D13,D20)</f>
        <v>0.93333333333333324</v>
      </c>
      <c r="E27" s="39">
        <f>AVERAGE(E6,E13,E20)</f>
        <v>0.93333333333333324</v>
      </c>
      <c r="F27" s="39">
        <f>AVERAGE(F6,F13,F20)</f>
        <v>0.80000000000000016</v>
      </c>
      <c r="G27" s="39">
        <f>AVERAGE(G6,G13,G20)</f>
        <v>0.8666666666666667</v>
      </c>
      <c r="H27" s="39">
        <f>AVERAGE(H6,H13,H20)</f>
        <v>0.93333333333333324</v>
      </c>
      <c r="I27" s="39">
        <f>AVERAGE(I6,I13,I20)</f>
        <v>1</v>
      </c>
      <c r="J27" s="39">
        <f>AVERAGE(J6,J13,J20)</f>
        <v>1</v>
      </c>
      <c r="K27" s="39">
        <f>AVERAGE(K6,K13,K20)</f>
        <v>1</v>
      </c>
      <c r="L27" s="39">
        <f>AVERAGE(L6,L13,L20)</f>
        <v>1</v>
      </c>
      <c r="M27" s="39">
        <f>AVERAGE(M6,M13,M20)</f>
        <v>1</v>
      </c>
      <c r="N27" s="39">
        <f>AVERAGE(N6,N13,N20)</f>
        <v>1</v>
      </c>
      <c r="O27" s="39">
        <f>AVERAGE(O6,O13,O20)</f>
        <v>1</v>
      </c>
      <c r="P27" s="39">
        <f>AVERAGE(P6,P13,P20)</f>
        <v>1</v>
      </c>
      <c r="Q27" s="10"/>
      <c r="R27" s="25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11"/>
      <c r="AK27" s="11"/>
      <c r="AL27" s="11"/>
    </row>
    <row r="28" spans="1:38" s="12" customFormat="1" ht="22.5" customHeight="1" x14ac:dyDescent="0.2">
      <c r="A28" s="22"/>
      <c r="B28" s="17"/>
      <c r="C28" s="18" t="s">
        <v>20</v>
      </c>
      <c r="D28" s="39">
        <f>AVERAGE(D7,D14,D21)</f>
        <v>0.93333333333333324</v>
      </c>
      <c r="E28" s="39">
        <f>AVERAGE(E7,E14,E21)</f>
        <v>0.93333333333333324</v>
      </c>
      <c r="F28" s="39">
        <f>AVERAGE(F7,F14,F21)</f>
        <v>0.93333333333333324</v>
      </c>
      <c r="G28" s="39">
        <f>AVERAGE(G7,G14,G21)</f>
        <v>0.93333333333333324</v>
      </c>
      <c r="H28" s="39">
        <f>AVERAGE(H7,H14,H21)</f>
        <v>0.93333333333333324</v>
      </c>
      <c r="I28" s="39">
        <f>AVERAGE(I7,I14,I21)</f>
        <v>0.80000000000000016</v>
      </c>
      <c r="J28" s="39">
        <f>AVERAGE(J7,J14,J21)</f>
        <v>1</v>
      </c>
      <c r="K28" s="39">
        <f>AVERAGE(K7,K14,K21)</f>
        <v>1</v>
      </c>
      <c r="L28" s="39">
        <f>AVERAGE(L7,L14,L21)</f>
        <v>1</v>
      </c>
      <c r="M28" s="39">
        <f>AVERAGE(M7,M14,M21)</f>
        <v>1</v>
      </c>
      <c r="N28" s="39">
        <f>AVERAGE(N7,N14,N21)</f>
        <v>1</v>
      </c>
      <c r="O28" s="39">
        <f>AVERAGE(O7,O14,O21)</f>
        <v>1</v>
      </c>
      <c r="P28" s="39">
        <f>AVERAGE(P7,P14,P21)</f>
        <v>1</v>
      </c>
      <c r="Q28" s="10"/>
      <c r="R28" s="25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11"/>
      <c r="AK28" s="11"/>
      <c r="AL28" s="11"/>
    </row>
    <row r="29" spans="1:38" s="12" customFormat="1" ht="22.5" customHeight="1" x14ac:dyDescent="0.2">
      <c r="A29" s="22"/>
      <c r="B29" s="13"/>
      <c r="C29" s="33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22"/>
      <c r="Q29" s="10"/>
      <c r="R29" s="25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11"/>
      <c r="AK29" s="11"/>
      <c r="AL29" s="11"/>
    </row>
    <row r="30" spans="1:38" s="12" customFormat="1" ht="22.5" customHeight="1" x14ac:dyDescent="0.2">
      <c r="A30" s="22"/>
      <c r="B30" s="13"/>
      <c r="C30" s="34" t="s">
        <v>29</v>
      </c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19" t="s">
        <v>13</v>
      </c>
      <c r="R30" s="25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11"/>
      <c r="AK30" s="11"/>
      <c r="AL30" s="11"/>
    </row>
    <row r="31" spans="1:38" s="12" customFormat="1" ht="22.5" customHeight="1" x14ac:dyDescent="0.2">
      <c r="A31" s="22"/>
      <c r="B31" s="13"/>
      <c r="C31" s="36"/>
      <c r="D31" s="20" t="s">
        <v>11</v>
      </c>
      <c r="E31" s="35"/>
      <c r="F31" s="35"/>
      <c r="G31" s="35"/>
      <c r="H31" s="35"/>
      <c r="I31" s="19"/>
      <c r="J31" s="37" t="s">
        <v>12</v>
      </c>
      <c r="K31" s="37" t="s">
        <v>12</v>
      </c>
      <c r="L31" s="37" t="s">
        <v>12</v>
      </c>
      <c r="M31" s="37" t="s">
        <v>12</v>
      </c>
      <c r="N31" s="37" t="s">
        <v>12</v>
      </c>
      <c r="O31" s="37" t="s">
        <v>12</v>
      </c>
      <c r="P31" s="37" t="s">
        <v>12</v>
      </c>
      <c r="Q31" s="19"/>
      <c r="R31" s="25"/>
      <c r="S31" s="25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</row>
    <row r="32" spans="1:38" s="12" customFormat="1" ht="22.5" customHeight="1" x14ac:dyDescent="0.2">
      <c r="A32" s="22"/>
      <c r="B32" s="13"/>
      <c r="C32" s="36"/>
      <c r="D32" s="19" t="s">
        <v>4</v>
      </c>
      <c r="E32" s="19" t="s">
        <v>5</v>
      </c>
      <c r="F32" s="19" t="s">
        <v>6</v>
      </c>
      <c r="G32" s="19" t="s">
        <v>7</v>
      </c>
      <c r="H32" s="19" t="s">
        <v>8</v>
      </c>
      <c r="I32" s="19" t="s">
        <v>9</v>
      </c>
      <c r="J32" s="19" t="s">
        <v>21</v>
      </c>
      <c r="K32" s="19" t="s">
        <v>22</v>
      </c>
      <c r="L32" s="19" t="s">
        <v>23</v>
      </c>
      <c r="M32" s="19" t="s">
        <v>24</v>
      </c>
      <c r="N32" s="19" t="s">
        <v>25</v>
      </c>
      <c r="O32" s="19" t="s">
        <v>26</v>
      </c>
      <c r="P32" s="37" t="s">
        <v>27</v>
      </c>
      <c r="Q32" s="19"/>
      <c r="R32" s="25"/>
      <c r="S32" s="25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</row>
    <row r="33" spans="1:38" s="12" customFormat="1" ht="22.5" customHeight="1" x14ac:dyDescent="0.2">
      <c r="A33" s="22"/>
      <c r="B33" s="13"/>
      <c r="C33" s="40" t="s">
        <v>30</v>
      </c>
      <c r="D33" s="19">
        <v>25</v>
      </c>
      <c r="E33" s="19">
        <v>25</v>
      </c>
      <c r="F33" s="19">
        <v>20</v>
      </c>
      <c r="G33" s="19">
        <v>10</v>
      </c>
      <c r="H33" s="19">
        <v>5</v>
      </c>
      <c r="I33" s="19">
        <v>5</v>
      </c>
      <c r="J33" s="19">
        <v>2</v>
      </c>
      <c r="K33" s="19">
        <v>2</v>
      </c>
      <c r="L33" s="19">
        <v>1</v>
      </c>
      <c r="M33" s="19">
        <v>1</v>
      </c>
      <c r="N33" s="19">
        <v>1</v>
      </c>
      <c r="O33" s="19">
        <v>1</v>
      </c>
      <c r="P33" s="19">
        <v>2</v>
      </c>
      <c r="Q33" s="19">
        <f>+SUM(D33:P33)</f>
        <v>100</v>
      </c>
      <c r="R33" s="25"/>
      <c r="S33" s="25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</row>
    <row r="34" spans="1:38" s="12" customFormat="1" ht="22.5" customHeight="1" x14ac:dyDescent="0.2">
      <c r="A34" s="22"/>
      <c r="B34" s="17"/>
      <c r="C34" s="18" t="s">
        <v>18</v>
      </c>
      <c r="D34" s="39">
        <f>+D26*D$33</f>
        <v>18.333333333333336</v>
      </c>
      <c r="E34" s="39">
        <f>+E26*E$33</f>
        <v>18.333333333333336</v>
      </c>
      <c r="F34" s="39">
        <f>+F26*F$33</f>
        <v>16.000000000000004</v>
      </c>
      <c r="G34" s="39">
        <f>+G26*G$33</f>
        <v>7.3333333333333339</v>
      </c>
      <c r="H34" s="39">
        <f>+H26*H$33</f>
        <v>4.0000000000000009</v>
      </c>
      <c r="I34" s="39">
        <f>+I26*I$33</f>
        <v>4.0000000000000009</v>
      </c>
      <c r="J34" s="39">
        <f>+J26*J$33</f>
        <v>2</v>
      </c>
      <c r="K34" s="39">
        <f>+K26*K$33</f>
        <v>2</v>
      </c>
      <c r="L34" s="39">
        <f>+L26*L$33</f>
        <v>1</v>
      </c>
      <c r="M34" s="39">
        <f>+M26*M$33</f>
        <v>1</v>
      </c>
      <c r="N34" s="39">
        <f>+N26*N$33</f>
        <v>1</v>
      </c>
      <c r="O34" s="39">
        <f>+O26*O$33</f>
        <v>1</v>
      </c>
      <c r="P34" s="39">
        <f>+P26*P$33</f>
        <v>2</v>
      </c>
      <c r="Q34" s="72">
        <f>SUM(D34:P34)</f>
        <v>78.000000000000014</v>
      </c>
      <c r="R34" s="25"/>
      <c r="S34" s="25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</row>
    <row r="35" spans="1:38" s="12" customFormat="1" ht="22.5" customHeight="1" x14ac:dyDescent="0.2">
      <c r="A35" s="22"/>
      <c r="B35" s="17"/>
      <c r="C35" s="18" t="s">
        <v>19</v>
      </c>
      <c r="D35" s="39">
        <f>+D27*D$33</f>
        <v>23.333333333333332</v>
      </c>
      <c r="E35" s="39">
        <f>+E27*E$33</f>
        <v>23.333333333333332</v>
      </c>
      <c r="F35" s="39">
        <f>+F27*F$33</f>
        <v>16.000000000000004</v>
      </c>
      <c r="G35" s="39">
        <f>+G27*G$33</f>
        <v>8.6666666666666679</v>
      </c>
      <c r="H35" s="39">
        <f>+H27*H$33</f>
        <v>4.6666666666666661</v>
      </c>
      <c r="I35" s="39">
        <f>+I27*I$33</f>
        <v>5</v>
      </c>
      <c r="J35" s="39">
        <f>+J27*J$33</f>
        <v>2</v>
      </c>
      <c r="K35" s="39">
        <f>+K27*K$33</f>
        <v>2</v>
      </c>
      <c r="L35" s="39">
        <f>+L27*L$33</f>
        <v>1</v>
      </c>
      <c r="M35" s="39">
        <f>+M27*M$33</f>
        <v>1</v>
      </c>
      <c r="N35" s="39">
        <f>+N27*N$33</f>
        <v>1</v>
      </c>
      <c r="O35" s="39">
        <f>+O27*O$33</f>
        <v>1</v>
      </c>
      <c r="P35" s="39">
        <f>+P27*P$33</f>
        <v>2</v>
      </c>
      <c r="Q35" s="72">
        <f>+SUM(D35:P35)</f>
        <v>91.000000000000014</v>
      </c>
      <c r="R35" s="25"/>
      <c r="S35" s="25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</row>
    <row r="36" spans="1:38" s="12" customFormat="1" ht="22.5" customHeight="1" x14ac:dyDescent="0.2">
      <c r="A36" s="22"/>
      <c r="B36" s="17"/>
      <c r="C36" s="18" t="s">
        <v>20</v>
      </c>
      <c r="D36" s="39">
        <f>+D28*D$33</f>
        <v>23.333333333333332</v>
      </c>
      <c r="E36" s="39">
        <f>+E28*E$33</f>
        <v>23.333333333333332</v>
      </c>
      <c r="F36" s="39">
        <f>+F28*F$33</f>
        <v>18.666666666666664</v>
      </c>
      <c r="G36" s="39">
        <f>+G28*G$33</f>
        <v>9.3333333333333321</v>
      </c>
      <c r="H36" s="39">
        <f>+H28*H$33</f>
        <v>4.6666666666666661</v>
      </c>
      <c r="I36" s="39">
        <f>+I28*I$33</f>
        <v>4.0000000000000009</v>
      </c>
      <c r="J36" s="39">
        <f>+J28*J$33</f>
        <v>2</v>
      </c>
      <c r="K36" s="39">
        <f>+K28*K$33</f>
        <v>2</v>
      </c>
      <c r="L36" s="39">
        <f>+L28*L$33</f>
        <v>1</v>
      </c>
      <c r="M36" s="39">
        <f>+M28*M$33</f>
        <v>1</v>
      </c>
      <c r="N36" s="39">
        <f>+N28*N$33</f>
        <v>1</v>
      </c>
      <c r="O36" s="39">
        <f>+O28*O$33</f>
        <v>1</v>
      </c>
      <c r="P36" s="39">
        <f>+P28*P$33</f>
        <v>2</v>
      </c>
      <c r="Q36" s="72">
        <f>+SUM(D36:P36)</f>
        <v>93.333333333333329</v>
      </c>
      <c r="R36" s="25"/>
      <c r="S36" s="25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</row>
    <row r="37" spans="1:38" s="12" customFormat="1" ht="22.5" customHeight="1" x14ac:dyDescent="0.2">
      <c r="A37" s="17"/>
      <c r="B37" s="17"/>
      <c r="C37" s="33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22"/>
      <c r="Q37" s="10"/>
      <c r="R37" s="25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11"/>
      <c r="AK37" s="11"/>
      <c r="AL37" s="11"/>
    </row>
    <row r="38" spans="1:38" s="12" customFormat="1" ht="22.5" customHeight="1" x14ac:dyDescent="0.2">
      <c r="A38" s="17"/>
      <c r="B38" s="17"/>
      <c r="C38" s="34" t="s">
        <v>15</v>
      </c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10"/>
      <c r="R38" s="25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11"/>
      <c r="AK38" s="11"/>
      <c r="AL38" s="11"/>
    </row>
    <row r="39" spans="1:38" s="12" customFormat="1" ht="22.5" customHeight="1" x14ac:dyDescent="0.2">
      <c r="A39" s="17"/>
      <c r="B39" s="17"/>
      <c r="C39" s="36"/>
      <c r="D39" s="20" t="s">
        <v>11</v>
      </c>
      <c r="E39" s="35"/>
      <c r="F39" s="35"/>
      <c r="G39" s="35"/>
      <c r="H39" s="35"/>
      <c r="I39" s="19"/>
      <c r="J39" s="37" t="s">
        <v>12</v>
      </c>
      <c r="K39" s="37" t="s">
        <v>12</v>
      </c>
      <c r="L39" s="37" t="s">
        <v>12</v>
      </c>
      <c r="M39" s="37" t="s">
        <v>12</v>
      </c>
      <c r="N39" s="37" t="s">
        <v>12</v>
      </c>
      <c r="O39" s="37" t="s">
        <v>12</v>
      </c>
      <c r="P39" s="37" t="s">
        <v>12</v>
      </c>
      <c r="Q39" s="10"/>
      <c r="R39" s="25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11"/>
      <c r="AK39" s="11"/>
      <c r="AL39" s="11"/>
    </row>
    <row r="40" spans="1:38" s="12" customFormat="1" ht="22.5" customHeight="1" x14ac:dyDescent="0.2">
      <c r="A40" s="17"/>
      <c r="B40" s="17"/>
      <c r="C40" s="38" t="s">
        <v>3</v>
      </c>
      <c r="D40" s="19" t="s">
        <v>4</v>
      </c>
      <c r="E40" s="19" t="s">
        <v>5</v>
      </c>
      <c r="F40" s="19" t="s">
        <v>6</v>
      </c>
      <c r="G40" s="19" t="s">
        <v>7</v>
      </c>
      <c r="H40" s="19" t="s">
        <v>8</v>
      </c>
      <c r="I40" s="19" t="s">
        <v>9</v>
      </c>
      <c r="J40" s="19" t="s">
        <v>21</v>
      </c>
      <c r="K40" s="19" t="s">
        <v>22</v>
      </c>
      <c r="L40" s="19" t="s">
        <v>23</v>
      </c>
      <c r="M40" s="19" t="s">
        <v>24</v>
      </c>
      <c r="N40" s="19" t="s">
        <v>25</v>
      </c>
      <c r="O40" s="19" t="s">
        <v>26</v>
      </c>
      <c r="P40" s="19" t="s">
        <v>27</v>
      </c>
      <c r="Q40" s="10"/>
      <c r="R40" s="25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11"/>
      <c r="AK40" s="11"/>
      <c r="AL40" s="11"/>
    </row>
    <row r="41" spans="1:38" s="12" customFormat="1" ht="22.5" customHeight="1" x14ac:dyDescent="0.2">
      <c r="A41" s="17"/>
      <c r="B41" s="17"/>
      <c r="C41" s="18" t="s">
        <v>18</v>
      </c>
      <c r="D41" s="39">
        <f>D26/MAX(D$26:$D$28)</f>
        <v>0.78571428571428581</v>
      </c>
      <c r="E41" s="39">
        <f>E26/MAX($D$26:E$28)</f>
        <v>0.78571428571428581</v>
      </c>
      <c r="F41" s="39">
        <f>F26/MAX($D$26:F$28)</f>
        <v>0.85714285714285743</v>
      </c>
      <c r="G41" s="39">
        <f>G26/MAX($D$26:G$28)</f>
        <v>0.78571428571428581</v>
      </c>
      <c r="H41" s="39">
        <f>H26/MAX($D$26:H$28)</f>
        <v>0.85714285714285743</v>
      </c>
      <c r="I41" s="39">
        <f>I26/MAX($D$26:I$28)</f>
        <v>0.80000000000000016</v>
      </c>
      <c r="J41" s="39">
        <f>J26/MAX($D$26:J$28)</f>
        <v>1</v>
      </c>
      <c r="K41" s="39">
        <f>K26/MAX($D$26:K$28)</f>
        <v>1</v>
      </c>
      <c r="L41" s="39">
        <f>L26/MAX($D$26:L$28)</f>
        <v>1</v>
      </c>
      <c r="M41" s="39">
        <f>M26/MAX($D$26:M$28)</f>
        <v>1</v>
      </c>
      <c r="N41" s="39">
        <f>N26/MAX($D$26:N$28)</f>
        <v>1</v>
      </c>
      <c r="O41" s="39">
        <f>O26/MAX($D$26:O$28)</f>
        <v>1</v>
      </c>
      <c r="P41" s="39">
        <f>P26/MAX($D$26:P$28)</f>
        <v>1</v>
      </c>
      <c r="Q41" s="10"/>
      <c r="R41" s="25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11"/>
      <c r="AK41" s="11"/>
      <c r="AL41" s="11"/>
    </row>
    <row r="42" spans="1:38" s="12" customFormat="1" ht="22.5" customHeight="1" x14ac:dyDescent="0.2">
      <c r="A42" s="17"/>
      <c r="B42" s="17"/>
      <c r="C42" s="18" t="s">
        <v>19</v>
      </c>
      <c r="D42" s="39">
        <f>D27/MAX(D$26:$D$28)</f>
        <v>1</v>
      </c>
      <c r="E42" s="39">
        <f>E27/MAX($D$26:E$28)</f>
        <v>1</v>
      </c>
      <c r="F42" s="39">
        <f>F27/MAX($D$26:F$28)</f>
        <v>0.85714285714285743</v>
      </c>
      <c r="G42" s="39">
        <f>G27/MAX($D$26:G$28)</f>
        <v>0.92857142857142871</v>
      </c>
      <c r="H42" s="39">
        <f>H27/MAX($D$26:H$28)</f>
        <v>1</v>
      </c>
      <c r="I42" s="39">
        <f>I27/MAX($D$26:I$28)</f>
        <v>1</v>
      </c>
      <c r="J42" s="39">
        <f>J27/MAX($D$26:J$28)</f>
        <v>1</v>
      </c>
      <c r="K42" s="39">
        <f>K27/MAX($D$26:K$28)</f>
        <v>1</v>
      </c>
      <c r="L42" s="39">
        <f>L27/MAX($D$26:L$28)</f>
        <v>1</v>
      </c>
      <c r="M42" s="39">
        <f>M27/MAX($D$26:M$28)</f>
        <v>1</v>
      </c>
      <c r="N42" s="39">
        <f>N27/MAX($D$26:N$28)</f>
        <v>1</v>
      </c>
      <c r="O42" s="39">
        <f>O27/MAX($D$26:O$28)</f>
        <v>1</v>
      </c>
      <c r="P42" s="39">
        <f>P27/MAX($D$26:P$28)</f>
        <v>1</v>
      </c>
      <c r="Q42" s="10"/>
      <c r="R42" s="25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11"/>
      <c r="AK42" s="11"/>
      <c r="AL42" s="11"/>
    </row>
    <row r="43" spans="1:38" s="12" customFormat="1" ht="22.5" customHeight="1" x14ac:dyDescent="0.2">
      <c r="A43" s="17"/>
      <c r="B43" s="17"/>
      <c r="C43" s="18" t="s">
        <v>20</v>
      </c>
      <c r="D43" s="39">
        <f>D28/MAX(D$26:$D$28)</f>
        <v>1</v>
      </c>
      <c r="E43" s="39">
        <f>E28/MAX($D$26:E$28)</f>
        <v>1</v>
      </c>
      <c r="F43" s="39">
        <f>F28/MAX($D$26:F$28)</f>
        <v>1</v>
      </c>
      <c r="G43" s="39">
        <f>G28/MAX($D$26:G$28)</f>
        <v>1</v>
      </c>
      <c r="H43" s="39">
        <f>H28/MAX($D$26:H$28)</f>
        <v>1</v>
      </c>
      <c r="I43" s="39">
        <f>I28/MAX($D$26:I$28)</f>
        <v>0.80000000000000016</v>
      </c>
      <c r="J43" s="39">
        <f>J28/MAX($D$26:J$28)</f>
        <v>1</v>
      </c>
      <c r="K43" s="39">
        <f>K28/MAX($D$26:K$28)</f>
        <v>1</v>
      </c>
      <c r="L43" s="39">
        <f>L28/MAX($D$26:L$28)</f>
        <v>1</v>
      </c>
      <c r="M43" s="39">
        <f>M28/MAX($D$26:M$28)</f>
        <v>1</v>
      </c>
      <c r="N43" s="39">
        <f>N28/MAX($D$26:N$28)</f>
        <v>1</v>
      </c>
      <c r="O43" s="39">
        <f>O28/MAX($D$26:O$28)</f>
        <v>1</v>
      </c>
      <c r="P43" s="39">
        <f>P28/MAX($D$26:P$28)</f>
        <v>1</v>
      </c>
      <c r="Q43" s="10"/>
      <c r="R43" s="25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11"/>
      <c r="AK43" s="11"/>
      <c r="AL43" s="11"/>
    </row>
    <row r="44" spans="1:38" s="12" customFormat="1" ht="22.5" customHeight="1" x14ac:dyDescent="0.2">
      <c r="A44" s="17"/>
      <c r="B44" s="17"/>
      <c r="C44" s="33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22"/>
      <c r="Q44" s="10"/>
      <c r="R44" s="25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11"/>
      <c r="AK44" s="11"/>
      <c r="AL44" s="11"/>
    </row>
    <row r="45" spans="1:38" s="12" customFormat="1" ht="22.5" customHeight="1" x14ac:dyDescent="0.2">
      <c r="A45" s="17"/>
      <c r="B45" s="17"/>
      <c r="C45" s="34" t="s">
        <v>31</v>
      </c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20" t="s">
        <v>13</v>
      </c>
      <c r="R45" s="25"/>
      <c r="S45" s="25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</row>
    <row r="46" spans="1:38" s="12" customFormat="1" ht="22.5" customHeight="1" x14ac:dyDescent="0.2">
      <c r="A46" s="17"/>
      <c r="B46" s="17"/>
      <c r="C46" s="36"/>
      <c r="D46" s="20" t="s">
        <v>11</v>
      </c>
      <c r="E46" s="35"/>
      <c r="F46" s="35"/>
      <c r="G46" s="35"/>
      <c r="H46" s="35"/>
      <c r="I46" s="19"/>
      <c r="J46" s="37" t="s">
        <v>12</v>
      </c>
      <c r="K46" s="37" t="s">
        <v>12</v>
      </c>
      <c r="L46" s="37" t="s">
        <v>12</v>
      </c>
      <c r="M46" s="37" t="s">
        <v>12</v>
      </c>
      <c r="N46" s="37" t="s">
        <v>12</v>
      </c>
      <c r="O46" s="37" t="s">
        <v>12</v>
      </c>
      <c r="P46" s="37" t="s">
        <v>12</v>
      </c>
      <c r="Q46" s="73"/>
      <c r="R46" s="25"/>
      <c r="S46" s="25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</row>
    <row r="47" spans="1:38" s="12" customFormat="1" ht="22.5" customHeight="1" x14ac:dyDescent="0.2">
      <c r="A47" s="17"/>
      <c r="B47" s="17"/>
      <c r="C47" s="36"/>
      <c r="D47" s="19" t="s">
        <v>4</v>
      </c>
      <c r="E47" s="19" t="s">
        <v>5</v>
      </c>
      <c r="F47" s="19" t="s">
        <v>6</v>
      </c>
      <c r="G47" s="19" t="s">
        <v>7</v>
      </c>
      <c r="H47" s="19" t="s">
        <v>8</v>
      </c>
      <c r="I47" s="19" t="s">
        <v>9</v>
      </c>
      <c r="J47" s="19" t="s">
        <v>21</v>
      </c>
      <c r="K47" s="19" t="s">
        <v>22</v>
      </c>
      <c r="L47" s="19" t="s">
        <v>23</v>
      </c>
      <c r="M47" s="19" t="s">
        <v>24</v>
      </c>
      <c r="N47" s="19" t="s">
        <v>25</v>
      </c>
      <c r="O47" s="19" t="s">
        <v>26</v>
      </c>
      <c r="P47" s="19" t="s">
        <v>27</v>
      </c>
      <c r="Q47" s="19"/>
      <c r="R47" s="25"/>
      <c r="S47" s="25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</row>
    <row r="48" spans="1:38" s="12" customFormat="1" ht="22.5" customHeight="1" x14ac:dyDescent="0.2">
      <c r="A48" s="17"/>
      <c r="B48" s="17"/>
      <c r="C48" s="38" t="s">
        <v>14</v>
      </c>
      <c r="D48" s="19">
        <v>25</v>
      </c>
      <c r="E48" s="19">
        <v>25</v>
      </c>
      <c r="F48" s="19">
        <v>20</v>
      </c>
      <c r="G48" s="19">
        <v>10</v>
      </c>
      <c r="H48" s="19">
        <v>5</v>
      </c>
      <c r="I48" s="19">
        <v>5</v>
      </c>
      <c r="J48" s="19">
        <v>2</v>
      </c>
      <c r="K48" s="19">
        <v>2</v>
      </c>
      <c r="L48" s="19">
        <v>1</v>
      </c>
      <c r="M48" s="19">
        <v>1</v>
      </c>
      <c r="N48" s="19">
        <v>1</v>
      </c>
      <c r="O48" s="19">
        <v>1</v>
      </c>
      <c r="P48" s="19">
        <v>2</v>
      </c>
      <c r="Q48" s="19">
        <f>SUM(D48:P48)</f>
        <v>100</v>
      </c>
      <c r="R48" s="25"/>
      <c r="S48" s="25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</row>
    <row r="49" spans="1:38" s="12" customFormat="1" ht="22.5" customHeight="1" x14ac:dyDescent="0.2">
      <c r="A49" s="17"/>
      <c r="B49" s="17"/>
      <c r="C49" s="18" t="s">
        <v>18</v>
      </c>
      <c r="D49" s="39">
        <f>D41*D48</f>
        <v>19.642857142857146</v>
      </c>
      <c r="E49" s="39">
        <f>E41*E48</f>
        <v>19.642857142857146</v>
      </c>
      <c r="F49" s="39">
        <f>F41*F48</f>
        <v>17.142857142857149</v>
      </c>
      <c r="G49" s="39">
        <f>G41*G48</f>
        <v>7.8571428571428577</v>
      </c>
      <c r="H49" s="39">
        <f>H41*H48</f>
        <v>4.2857142857142874</v>
      </c>
      <c r="I49" s="39">
        <f>I41*I48</f>
        <v>4.0000000000000009</v>
      </c>
      <c r="J49" s="39">
        <f>J41*J48</f>
        <v>2</v>
      </c>
      <c r="K49" s="39">
        <f>K41*K48</f>
        <v>2</v>
      </c>
      <c r="L49" s="39">
        <f>L41*L48</f>
        <v>1</v>
      </c>
      <c r="M49" s="39">
        <f>M41*M48</f>
        <v>1</v>
      </c>
      <c r="N49" s="39">
        <f>N41*N48</f>
        <v>1</v>
      </c>
      <c r="O49" s="39">
        <f>O41*O48</f>
        <v>1</v>
      </c>
      <c r="P49" s="39">
        <f>P41*P48</f>
        <v>2</v>
      </c>
      <c r="Q49" s="41">
        <f>SUM(D49:P49)</f>
        <v>82.571428571428598</v>
      </c>
      <c r="R49" s="25"/>
      <c r="S49" s="25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</row>
    <row r="50" spans="1:38" s="12" customFormat="1" ht="22.5" customHeight="1" x14ac:dyDescent="0.2">
      <c r="A50" s="17"/>
      <c r="B50" s="17"/>
      <c r="C50" s="18" t="s">
        <v>19</v>
      </c>
      <c r="D50" s="39">
        <f>D42*D48</f>
        <v>25</v>
      </c>
      <c r="E50" s="39">
        <f>E42*E48</f>
        <v>25</v>
      </c>
      <c r="F50" s="39">
        <f>F42*F48</f>
        <v>17.142857142857149</v>
      </c>
      <c r="G50" s="39">
        <f>G42*G48</f>
        <v>9.2857142857142865</v>
      </c>
      <c r="H50" s="39">
        <f>H42*H48</f>
        <v>5</v>
      </c>
      <c r="I50" s="39">
        <f>I42*I48</f>
        <v>5</v>
      </c>
      <c r="J50" s="39">
        <f>J42*J48</f>
        <v>2</v>
      </c>
      <c r="K50" s="39">
        <f>K42*K48</f>
        <v>2</v>
      </c>
      <c r="L50" s="39">
        <f>L42*L48</f>
        <v>1</v>
      </c>
      <c r="M50" s="39">
        <f>M42*M48</f>
        <v>1</v>
      </c>
      <c r="N50" s="39">
        <f>N42*N48</f>
        <v>1</v>
      </c>
      <c r="O50" s="39">
        <f>O42*O48</f>
        <v>1</v>
      </c>
      <c r="P50" s="39">
        <f>P42*P48</f>
        <v>2</v>
      </c>
      <c r="Q50" s="41">
        <f>SUM(D50:P50)</f>
        <v>96.428571428571445</v>
      </c>
      <c r="R50" s="25"/>
      <c r="S50" s="25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</row>
    <row r="51" spans="1:38" s="12" customFormat="1" ht="22.5" customHeight="1" x14ac:dyDescent="0.2">
      <c r="A51" s="17"/>
      <c r="B51" s="17"/>
      <c r="C51" s="18" t="s">
        <v>20</v>
      </c>
      <c r="D51" s="39">
        <f>D43*D48</f>
        <v>25</v>
      </c>
      <c r="E51" s="39">
        <f>E43*E48</f>
        <v>25</v>
      </c>
      <c r="F51" s="39">
        <f>F43*F48</f>
        <v>20</v>
      </c>
      <c r="G51" s="39">
        <f>G43*G48</f>
        <v>10</v>
      </c>
      <c r="H51" s="39">
        <f>H43*H48</f>
        <v>5</v>
      </c>
      <c r="I51" s="39">
        <f>I43*I48</f>
        <v>4.0000000000000009</v>
      </c>
      <c r="J51" s="39">
        <f>J43*J48</f>
        <v>2</v>
      </c>
      <c r="K51" s="39">
        <f>K43*K48</f>
        <v>2</v>
      </c>
      <c r="L51" s="39">
        <f>L43*L48</f>
        <v>1</v>
      </c>
      <c r="M51" s="39">
        <f>M43*M48</f>
        <v>1</v>
      </c>
      <c r="N51" s="39">
        <f>N43*N48</f>
        <v>1</v>
      </c>
      <c r="O51" s="39">
        <f>O43*O48</f>
        <v>1</v>
      </c>
      <c r="P51" s="39">
        <f>P43*P48</f>
        <v>2</v>
      </c>
      <c r="Q51" s="41">
        <f>SUM(D51:P51)</f>
        <v>99</v>
      </c>
      <c r="R51" s="25"/>
      <c r="S51" s="25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</row>
    <row r="52" spans="1:38" ht="27" customHeight="1" x14ac:dyDescent="0.2">
      <c r="A52" s="1"/>
      <c r="B52" s="6"/>
      <c r="C52" s="8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71"/>
      <c r="R52" s="4"/>
      <c r="S52" s="4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spans="1:38" ht="27" customHeight="1" x14ac:dyDescent="0.2">
      <c r="A53" s="1"/>
      <c r="B53" s="6"/>
      <c r="C53" s="8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71"/>
      <c r="R53" s="4"/>
      <c r="S53" s="4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1:38" ht="27" customHeight="1" x14ac:dyDescent="0.2">
      <c r="A54" s="1"/>
      <c r="B54" s="6"/>
      <c r="C54" s="8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71"/>
      <c r="R54" s="4"/>
      <c r="S54" s="4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</row>
    <row r="55" spans="1:38" ht="27" customHeight="1" x14ac:dyDescent="0.2">
      <c r="A55" s="1"/>
      <c r="B55" s="6"/>
      <c r="C55" s="8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71"/>
      <c r="R55" s="4"/>
      <c r="S55" s="4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</row>
    <row r="56" spans="1:38" ht="27" customHeight="1" x14ac:dyDescent="0.2">
      <c r="A56" s="1"/>
      <c r="B56" s="6"/>
      <c r="C56" s="8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71"/>
      <c r="R56" s="4"/>
      <c r="S56" s="4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1:38" ht="27" customHeight="1" x14ac:dyDescent="0.2">
      <c r="A57" s="1"/>
      <c r="B57" s="6"/>
      <c r="C57" s="8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71"/>
      <c r="R57" s="4"/>
      <c r="S57" s="4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spans="1:38" ht="27" customHeight="1" x14ac:dyDescent="0.2">
      <c r="A58" s="1"/>
      <c r="B58" s="6"/>
      <c r="C58" s="8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71"/>
      <c r="R58" s="4"/>
      <c r="S58" s="4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</row>
    <row r="59" spans="1:38" ht="27" customHeight="1" x14ac:dyDescent="0.2">
      <c r="A59" s="1"/>
      <c r="B59" s="6"/>
      <c r="C59" s="8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71"/>
      <c r="R59" s="4"/>
      <c r="S59" s="4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  <row r="60" spans="1:38" ht="27" customHeight="1" x14ac:dyDescent="0.2">
      <c r="A60" s="1"/>
      <c r="B60" s="6"/>
      <c r="C60" s="8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71"/>
      <c r="R60" s="4"/>
      <c r="S60" s="4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</row>
    <row r="61" spans="1:38" ht="27" customHeight="1" x14ac:dyDescent="0.2">
      <c r="A61" s="1"/>
      <c r="B61" s="6"/>
      <c r="C61" s="8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71"/>
      <c r="R61" s="4"/>
      <c r="S61" s="4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</row>
    <row r="62" spans="1:38" ht="27" customHeight="1" x14ac:dyDescent="0.2">
      <c r="A62" s="1"/>
      <c r="B62" s="6"/>
      <c r="C62" s="8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71"/>
      <c r="R62" s="4"/>
      <c r="S62" s="4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</row>
    <row r="63" spans="1:38" ht="27" customHeight="1" x14ac:dyDescent="0.2">
      <c r="A63" s="1"/>
      <c r="B63" s="6"/>
      <c r="C63" s="8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71"/>
      <c r="R63" s="4"/>
      <c r="S63" s="4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</row>
    <row r="64" spans="1:38" ht="27" customHeight="1" x14ac:dyDescent="0.2">
      <c r="A64" s="1"/>
      <c r="B64" s="6"/>
      <c r="C64" s="8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71"/>
      <c r="R64" s="4"/>
      <c r="S64" s="4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</row>
    <row r="65" spans="1:38" ht="27" customHeight="1" x14ac:dyDescent="0.2">
      <c r="A65" s="1"/>
      <c r="B65" s="6"/>
      <c r="C65" s="8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71"/>
      <c r="R65" s="4"/>
      <c r="S65" s="4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</row>
    <row r="66" spans="1:38" ht="27" customHeight="1" x14ac:dyDescent="0.2">
      <c r="A66" s="1"/>
      <c r="B66" s="6"/>
      <c r="C66" s="8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71"/>
      <c r="R66" s="4"/>
      <c r="S66" s="4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</row>
    <row r="67" spans="1:38" ht="13.5" customHeight="1" x14ac:dyDescent="0.25">
      <c r="A67" s="1"/>
      <c r="B67" s="10"/>
      <c r="C67" s="7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1"/>
      <c r="Q67" s="10"/>
      <c r="R67" s="4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5"/>
      <c r="AK67" s="5"/>
      <c r="AL67" s="5"/>
    </row>
    <row r="68" spans="1:38" ht="13.5" customHeight="1" x14ac:dyDescent="0.25">
      <c r="A68" s="1"/>
      <c r="B68" s="10"/>
      <c r="C68" s="7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1"/>
      <c r="Q68" s="10"/>
      <c r="R68" s="4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5"/>
      <c r="AK68" s="5"/>
      <c r="AL68" s="5"/>
    </row>
    <row r="69" spans="1:38" ht="13.5" customHeight="1" x14ac:dyDescent="0.25">
      <c r="A69" s="1"/>
      <c r="B69" s="10"/>
      <c r="C69" s="7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1"/>
      <c r="Q69" s="10"/>
      <c r="R69" s="4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5"/>
      <c r="AK69" s="5"/>
      <c r="AL69" s="5"/>
    </row>
    <row r="70" spans="1:38" ht="13.5" customHeight="1" x14ac:dyDescent="0.25">
      <c r="A70" s="1"/>
      <c r="B70" s="10"/>
      <c r="C70" s="7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1"/>
      <c r="Q70" s="10"/>
      <c r="R70" s="4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5"/>
      <c r="AK70" s="5"/>
      <c r="AL70" s="5"/>
    </row>
    <row r="71" spans="1:38" ht="13.5" customHeight="1" x14ac:dyDescent="0.25">
      <c r="A71" s="1"/>
      <c r="B71" s="10"/>
      <c r="C71" s="7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1"/>
      <c r="Q71" s="10"/>
      <c r="R71" s="4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5"/>
      <c r="AK71" s="5"/>
      <c r="AL71" s="5"/>
    </row>
    <row r="72" spans="1:38" ht="13.5" customHeight="1" x14ac:dyDescent="0.25">
      <c r="A72" s="1"/>
      <c r="B72" s="10"/>
      <c r="C72" s="7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1"/>
      <c r="Q72" s="10"/>
      <c r="R72" s="4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5"/>
      <c r="AK72" s="5"/>
      <c r="AL72" s="5"/>
    </row>
    <row r="73" spans="1:38" ht="13.5" customHeight="1" x14ac:dyDescent="0.25">
      <c r="A73" s="1"/>
      <c r="B73" s="10"/>
      <c r="C73" s="7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1"/>
      <c r="Q73" s="10"/>
      <c r="R73" s="4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5"/>
      <c r="AK73" s="5"/>
      <c r="AL73" s="5"/>
    </row>
    <row r="74" spans="1:38" ht="13.5" customHeight="1" x14ac:dyDescent="0.25">
      <c r="A74" s="1"/>
      <c r="B74" s="10"/>
      <c r="C74" s="7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1"/>
      <c r="Q74" s="10"/>
      <c r="R74" s="4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5"/>
      <c r="AK74" s="5"/>
      <c r="AL74" s="5"/>
    </row>
    <row r="75" spans="1:38" ht="13.5" customHeight="1" x14ac:dyDescent="0.25">
      <c r="A75" s="1"/>
      <c r="B75" s="10"/>
      <c r="C75" s="7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1"/>
      <c r="Q75" s="10"/>
      <c r="R75" s="4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5"/>
      <c r="AK75" s="5"/>
      <c r="AL75" s="5"/>
    </row>
    <row r="76" spans="1:38" ht="13.5" customHeight="1" x14ac:dyDescent="0.25">
      <c r="A76" s="1"/>
      <c r="B76" s="10"/>
      <c r="C76" s="7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1"/>
      <c r="Q76" s="10"/>
      <c r="R76" s="4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5"/>
      <c r="AK76" s="5"/>
      <c r="AL76" s="5"/>
    </row>
    <row r="77" spans="1:38" ht="13.5" customHeight="1" x14ac:dyDescent="0.25">
      <c r="A77" s="1"/>
      <c r="B77" s="10"/>
      <c r="C77" s="7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1"/>
      <c r="Q77" s="10"/>
      <c r="R77" s="4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5"/>
      <c r="AK77" s="5"/>
      <c r="AL77" s="5"/>
    </row>
    <row r="78" spans="1:38" ht="13.5" customHeight="1" x14ac:dyDescent="0.25">
      <c r="A78" s="1"/>
      <c r="B78" s="10"/>
      <c r="C78" s="7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1"/>
      <c r="Q78" s="10"/>
      <c r="R78" s="4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5"/>
      <c r="AK78" s="5"/>
      <c r="AL78" s="5"/>
    </row>
    <row r="79" spans="1:38" ht="13.5" customHeight="1" x14ac:dyDescent="0.25">
      <c r="A79" s="1"/>
      <c r="B79" s="10"/>
      <c r="C79" s="7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1"/>
      <c r="Q79" s="10"/>
      <c r="R79" s="4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5"/>
      <c r="AK79" s="5"/>
      <c r="AL79" s="5"/>
    </row>
    <row r="80" spans="1:38" ht="13.5" customHeight="1" x14ac:dyDescent="0.25">
      <c r="A80" s="1"/>
      <c r="B80" s="10"/>
      <c r="C80" s="7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1"/>
      <c r="Q80" s="10"/>
      <c r="R80" s="4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5"/>
      <c r="AK80" s="5"/>
      <c r="AL80" s="5"/>
    </row>
    <row r="81" spans="1:38" ht="13.5" customHeight="1" x14ac:dyDescent="0.25">
      <c r="A81" s="1"/>
      <c r="B81" s="10"/>
      <c r="C81" s="7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1"/>
      <c r="Q81" s="10"/>
      <c r="R81" s="4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5"/>
      <c r="AK81" s="5"/>
      <c r="AL81" s="5"/>
    </row>
    <row r="82" spans="1:38" ht="13.5" customHeight="1" x14ac:dyDescent="0.25">
      <c r="A82" s="1"/>
      <c r="B82" s="10"/>
      <c r="C82" s="7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1"/>
      <c r="Q82" s="10"/>
      <c r="R82" s="4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5"/>
      <c r="AK82" s="5"/>
      <c r="AL82" s="5"/>
    </row>
    <row r="83" spans="1:38" ht="13.5" customHeight="1" x14ac:dyDescent="0.25">
      <c r="A83" s="1"/>
      <c r="B83" s="10"/>
      <c r="C83" s="7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1"/>
      <c r="Q83" s="10"/>
      <c r="R83" s="4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5"/>
      <c r="AK83" s="5"/>
      <c r="AL83" s="5"/>
    </row>
    <row r="84" spans="1:38" ht="13.5" customHeight="1" x14ac:dyDescent="0.25">
      <c r="A84" s="1"/>
      <c r="B84" s="10"/>
      <c r="C84" s="7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1"/>
      <c r="Q84" s="10"/>
      <c r="R84" s="4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5"/>
      <c r="AK84" s="5"/>
      <c r="AL84" s="5"/>
    </row>
    <row r="85" spans="1:38" ht="13.5" customHeight="1" x14ac:dyDescent="0.25">
      <c r="A85" s="1"/>
      <c r="B85" s="10"/>
      <c r="C85" s="7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1"/>
      <c r="Q85" s="10"/>
      <c r="R85" s="4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5"/>
      <c r="AK85" s="5"/>
      <c r="AL85" s="5"/>
    </row>
    <row r="86" spans="1:38" ht="13.5" customHeight="1" x14ac:dyDescent="0.25">
      <c r="A86" s="1"/>
      <c r="B86" s="10"/>
      <c r="C86" s="7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1"/>
      <c r="Q86" s="10"/>
      <c r="R86" s="4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5"/>
      <c r="AK86" s="5"/>
      <c r="AL86" s="5"/>
    </row>
    <row r="87" spans="1:38" ht="13.5" customHeight="1" x14ac:dyDescent="0.25">
      <c r="A87" s="1"/>
      <c r="B87" s="10"/>
      <c r="C87" s="7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1"/>
      <c r="Q87" s="10"/>
      <c r="R87" s="4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5"/>
      <c r="AK87" s="5"/>
      <c r="AL87" s="5"/>
    </row>
    <row r="88" spans="1:38" ht="13.5" customHeight="1" x14ac:dyDescent="0.25">
      <c r="A88" s="1"/>
      <c r="B88" s="10"/>
      <c r="C88" s="7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1"/>
      <c r="Q88" s="10"/>
      <c r="R88" s="4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5"/>
      <c r="AK88" s="5"/>
      <c r="AL88" s="5"/>
    </row>
    <row r="89" spans="1:38" ht="13.5" customHeight="1" x14ac:dyDescent="0.25">
      <c r="A89" s="1"/>
      <c r="B89" s="10"/>
      <c r="C89" s="7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1"/>
      <c r="Q89" s="10"/>
      <c r="R89" s="4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5"/>
      <c r="AK89" s="5"/>
      <c r="AL89" s="5"/>
    </row>
    <row r="90" spans="1:38" ht="13.5" customHeight="1" x14ac:dyDescent="0.25">
      <c r="A90" s="1"/>
      <c r="B90" s="10"/>
      <c r="C90" s="7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1"/>
      <c r="Q90" s="10"/>
      <c r="R90" s="4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5"/>
      <c r="AK90" s="5"/>
      <c r="AL90" s="5"/>
    </row>
    <row r="91" spans="1:38" ht="13.5" customHeight="1" x14ac:dyDescent="0.25">
      <c r="A91" s="1"/>
      <c r="B91" s="10"/>
      <c r="C91" s="7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1"/>
      <c r="Q91" s="10"/>
      <c r="R91" s="4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5"/>
      <c r="AK91" s="5"/>
      <c r="AL91" s="5"/>
    </row>
    <row r="92" spans="1:38" ht="13.5" customHeight="1" x14ac:dyDescent="0.25">
      <c r="A92" s="1"/>
      <c r="B92" s="10"/>
      <c r="C92" s="7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1"/>
      <c r="Q92" s="10"/>
      <c r="R92" s="4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5"/>
      <c r="AK92" s="5"/>
      <c r="AL92" s="5"/>
    </row>
    <row r="93" spans="1:38" ht="13.5" customHeight="1" x14ac:dyDescent="0.25">
      <c r="A93" s="1"/>
      <c r="B93" s="10"/>
      <c r="C93" s="7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1"/>
      <c r="Q93" s="10"/>
      <c r="R93" s="4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5"/>
      <c r="AK93" s="5"/>
      <c r="AL93" s="5"/>
    </row>
    <row r="94" spans="1:38" ht="13.5" customHeight="1" x14ac:dyDescent="0.25">
      <c r="A94" s="1"/>
      <c r="B94" s="10"/>
      <c r="C94" s="7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1"/>
      <c r="Q94" s="10"/>
      <c r="R94" s="4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5"/>
      <c r="AK94" s="5"/>
      <c r="AL94" s="5"/>
    </row>
    <row r="95" spans="1:38" ht="13.5" customHeight="1" x14ac:dyDescent="0.25">
      <c r="A95" s="1"/>
      <c r="B95" s="10"/>
      <c r="C95" s="7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1"/>
      <c r="Q95" s="10"/>
      <c r="R95" s="4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5"/>
      <c r="AK95" s="5"/>
      <c r="AL95" s="5"/>
    </row>
    <row r="96" spans="1:38" ht="13.5" customHeight="1" x14ac:dyDescent="0.25">
      <c r="A96" s="1"/>
      <c r="B96" s="10"/>
      <c r="C96" s="7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1"/>
      <c r="Q96" s="10"/>
      <c r="R96" s="4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5"/>
      <c r="AK96" s="5"/>
      <c r="AL96" s="5"/>
    </row>
    <row r="97" spans="1:38" ht="13.5" customHeight="1" x14ac:dyDescent="0.25">
      <c r="A97" s="1"/>
      <c r="B97" s="10"/>
      <c r="C97" s="7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1"/>
      <c r="Q97" s="10"/>
      <c r="R97" s="4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5"/>
      <c r="AK97" s="5"/>
      <c r="AL97" s="5"/>
    </row>
    <row r="98" spans="1:38" ht="13.5" customHeight="1" x14ac:dyDescent="0.25">
      <c r="A98" s="1"/>
      <c r="B98" s="10"/>
      <c r="C98" s="7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1"/>
      <c r="Q98" s="10"/>
      <c r="R98" s="4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5"/>
      <c r="AK98" s="5"/>
      <c r="AL98" s="5"/>
    </row>
    <row r="99" spans="1:38" ht="13.5" customHeight="1" x14ac:dyDescent="0.25">
      <c r="A99" s="1"/>
      <c r="B99" s="10"/>
      <c r="C99" s="7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1"/>
      <c r="Q99" s="10"/>
      <c r="R99" s="4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5"/>
      <c r="AK99" s="5"/>
      <c r="AL99" s="5"/>
    </row>
    <row r="100" spans="1:38" ht="13.5" customHeight="1" x14ac:dyDescent="0.25">
      <c r="A100" s="1"/>
      <c r="B100" s="10"/>
      <c r="C100" s="7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1"/>
      <c r="Q100" s="10"/>
      <c r="R100" s="4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5"/>
      <c r="AK100" s="5"/>
      <c r="AL100" s="5"/>
    </row>
    <row r="101" spans="1:38" ht="13.5" customHeight="1" x14ac:dyDescent="0.25">
      <c r="A101" s="1"/>
      <c r="B101" s="10"/>
      <c r="C101" s="7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1"/>
      <c r="Q101" s="10"/>
      <c r="R101" s="4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5"/>
      <c r="AK101" s="5"/>
      <c r="AL101" s="5"/>
    </row>
    <row r="102" spans="1:38" ht="13.5" customHeight="1" x14ac:dyDescent="0.25">
      <c r="A102" s="1"/>
      <c r="B102" s="10"/>
      <c r="C102" s="7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1"/>
      <c r="Q102" s="10"/>
      <c r="R102" s="4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5"/>
      <c r="AK102" s="5"/>
      <c r="AL102" s="5"/>
    </row>
    <row r="103" spans="1:38" ht="13.5" customHeight="1" x14ac:dyDescent="0.25">
      <c r="A103" s="1"/>
      <c r="B103" s="10"/>
      <c r="C103" s="7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1"/>
      <c r="Q103" s="10"/>
      <c r="R103" s="4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5"/>
      <c r="AK103" s="5"/>
      <c r="AL103" s="5"/>
    </row>
    <row r="104" spans="1:38" ht="13.5" customHeight="1" x14ac:dyDescent="0.25">
      <c r="A104" s="1"/>
      <c r="B104" s="10"/>
      <c r="C104" s="7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1"/>
      <c r="Q104" s="10"/>
      <c r="R104" s="4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5"/>
      <c r="AK104" s="5"/>
      <c r="AL104" s="5"/>
    </row>
    <row r="105" spans="1:38" ht="13.5" customHeight="1" x14ac:dyDescent="0.25">
      <c r="A105" s="1"/>
      <c r="B105" s="10"/>
      <c r="C105" s="7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1"/>
      <c r="Q105" s="10"/>
      <c r="R105" s="4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5"/>
      <c r="AK105" s="5"/>
      <c r="AL105" s="5"/>
    </row>
    <row r="106" spans="1:38" ht="13.5" customHeight="1" x14ac:dyDescent="0.25">
      <c r="A106" s="1"/>
      <c r="B106" s="10"/>
      <c r="C106" s="7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1"/>
      <c r="Q106" s="10"/>
      <c r="R106" s="4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5"/>
      <c r="AK106" s="5"/>
      <c r="AL106" s="5"/>
    </row>
    <row r="107" spans="1:38" ht="13.5" customHeight="1" x14ac:dyDescent="0.25">
      <c r="A107" s="1"/>
      <c r="B107" s="10"/>
      <c r="C107" s="7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1"/>
      <c r="Q107" s="10"/>
      <c r="R107" s="4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5"/>
      <c r="AK107" s="5"/>
      <c r="AL107" s="5"/>
    </row>
    <row r="108" spans="1:38" ht="13.5" customHeight="1" x14ac:dyDescent="0.25">
      <c r="A108" s="1"/>
      <c r="B108" s="10"/>
      <c r="C108" s="7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1"/>
      <c r="Q108" s="10"/>
      <c r="R108" s="4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5"/>
      <c r="AK108" s="5"/>
      <c r="AL108" s="5"/>
    </row>
    <row r="109" spans="1:38" ht="13.5" customHeight="1" x14ac:dyDescent="0.25">
      <c r="A109" s="1"/>
      <c r="B109" s="10"/>
      <c r="C109" s="7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1"/>
      <c r="Q109" s="10"/>
      <c r="R109" s="4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5"/>
      <c r="AK109" s="5"/>
      <c r="AL109" s="5"/>
    </row>
    <row r="110" spans="1:38" ht="13.5" customHeight="1" x14ac:dyDescent="0.25">
      <c r="A110" s="1"/>
      <c r="B110" s="10"/>
      <c r="C110" s="7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1"/>
      <c r="Q110" s="10"/>
      <c r="R110" s="4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5"/>
      <c r="AK110" s="5"/>
      <c r="AL110" s="5"/>
    </row>
    <row r="111" spans="1:38" ht="13.5" customHeight="1" x14ac:dyDescent="0.25">
      <c r="A111" s="1"/>
      <c r="B111" s="10"/>
      <c r="C111" s="7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1"/>
      <c r="Q111" s="10"/>
      <c r="R111" s="4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5"/>
      <c r="AK111" s="5"/>
      <c r="AL111" s="5"/>
    </row>
    <row r="112" spans="1:38" ht="13.5" customHeight="1" x14ac:dyDescent="0.25">
      <c r="A112" s="1"/>
      <c r="B112" s="10"/>
      <c r="C112" s="7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1"/>
      <c r="Q112" s="10"/>
      <c r="R112" s="4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5"/>
      <c r="AK112" s="5"/>
      <c r="AL112" s="5"/>
    </row>
    <row r="113" spans="1:38" ht="13.5" customHeight="1" x14ac:dyDescent="0.25">
      <c r="A113" s="1"/>
      <c r="B113" s="10"/>
      <c r="C113" s="7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1"/>
      <c r="Q113" s="10"/>
      <c r="R113" s="4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5"/>
      <c r="AK113" s="5"/>
      <c r="AL113" s="5"/>
    </row>
    <row r="114" spans="1:38" ht="13.5" customHeight="1" x14ac:dyDescent="0.25">
      <c r="A114" s="1"/>
      <c r="B114" s="10"/>
      <c r="C114" s="7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1"/>
      <c r="Q114" s="10"/>
      <c r="R114" s="4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5"/>
      <c r="AK114" s="5"/>
      <c r="AL114" s="5"/>
    </row>
    <row r="115" spans="1:38" ht="13.5" customHeight="1" x14ac:dyDescent="0.25">
      <c r="A115" s="1"/>
      <c r="B115" s="10"/>
      <c r="C115" s="7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1"/>
      <c r="Q115" s="10"/>
      <c r="R115" s="4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5"/>
      <c r="AK115" s="5"/>
      <c r="AL115" s="5"/>
    </row>
    <row r="116" spans="1:38" ht="13.5" customHeight="1" x14ac:dyDescent="0.25">
      <c r="A116" s="1"/>
      <c r="B116" s="10"/>
      <c r="C116" s="7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1"/>
      <c r="Q116" s="10"/>
      <c r="R116" s="4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5"/>
      <c r="AK116" s="5"/>
      <c r="AL116" s="5"/>
    </row>
    <row r="117" spans="1:38" ht="13.5" customHeight="1" x14ac:dyDescent="0.25">
      <c r="A117" s="1"/>
      <c r="B117" s="10"/>
      <c r="C117" s="7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1"/>
      <c r="Q117" s="10"/>
      <c r="R117" s="4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5"/>
      <c r="AK117" s="5"/>
      <c r="AL117" s="5"/>
    </row>
    <row r="118" spans="1:38" ht="13.5" customHeight="1" x14ac:dyDescent="0.25">
      <c r="A118" s="1"/>
      <c r="B118" s="10"/>
      <c r="C118" s="7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1"/>
      <c r="Q118" s="10"/>
      <c r="R118" s="4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5"/>
      <c r="AK118" s="5"/>
      <c r="AL118" s="5"/>
    </row>
    <row r="119" spans="1:38" ht="13.5" customHeight="1" x14ac:dyDescent="0.25">
      <c r="A119" s="1"/>
      <c r="B119" s="10"/>
      <c r="C119" s="7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1"/>
      <c r="Q119" s="10"/>
      <c r="R119" s="4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5"/>
      <c r="AK119" s="5"/>
      <c r="AL119" s="5"/>
    </row>
    <row r="120" spans="1:38" ht="13.5" customHeight="1" x14ac:dyDescent="0.25">
      <c r="A120" s="1"/>
      <c r="B120" s="10"/>
      <c r="C120" s="7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1"/>
      <c r="Q120" s="10"/>
      <c r="R120" s="4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5"/>
      <c r="AK120" s="5"/>
      <c r="AL120" s="5"/>
    </row>
    <row r="121" spans="1:38" ht="13.5" customHeight="1" x14ac:dyDescent="0.25">
      <c r="A121" s="1"/>
      <c r="B121" s="10"/>
      <c r="C121" s="7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1"/>
      <c r="Q121" s="10"/>
      <c r="R121" s="4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5"/>
      <c r="AK121" s="5"/>
      <c r="AL121" s="5"/>
    </row>
    <row r="122" spans="1:38" ht="13.5" customHeight="1" x14ac:dyDescent="0.25">
      <c r="A122" s="1"/>
      <c r="B122" s="10"/>
      <c r="C122" s="7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1"/>
      <c r="Q122" s="10"/>
      <c r="R122" s="4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5"/>
      <c r="AK122" s="5"/>
      <c r="AL122" s="5"/>
    </row>
    <row r="123" spans="1:38" ht="13.5" customHeight="1" x14ac:dyDescent="0.25">
      <c r="A123" s="1"/>
      <c r="B123" s="10"/>
      <c r="C123" s="7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1"/>
      <c r="Q123" s="10"/>
      <c r="R123" s="4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5"/>
      <c r="AK123" s="5"/>
      <c r="AL123" s="5"/>
    </row>
    <row r="124" spans="1:38" ht="13.5" customHeight="1" x14ac:dyDescent="0.25">
      <c r="A124" s="1"/>
      <c r="B124" s="10"/>
      <c r="C124" s="7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1"/>
      <c r="Q124" s="10"/>
      <c r="R124" s="4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5"/>
      <c r="AK124" s="5"/>
      <c r="AL124" s="5"/>
    </row>
    <row r="125" spans="1:38" ht="13.5" customHeight="1" x14ac:dyDescent="0.25">
      <c r="A125" s="1"/>
      <c r="B125" s="10"/>
      <c r="C125" s="7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1"/>
      <c r="Q125" s="10"/>
      <c r="R125" s="4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5"/>
      <c r="AK125" s="5"/>
      <c r="AL125" s="5"/>
    </row>
    <row r="126" spans="1:38" ht="13.5" customHeight="1" x14ac:dyDescent="0.25">
      <c r="A126" s="1"/>
      <c r="B126" s="10"/>
      <c r="C126" s="7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1"/>
      <c r="Q126" s="10"/>
      <c r="R126" s="4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5"/>
      <c r="AK126" s="5"/>
      <c r="AL126" s="5"/>
    </row>
    <row r="127" spans="1:38" ht="13.5" customHeight="1" x14ac:dyDescent="0.25">
      <c r="A127" s="1"/>
      <c r="B127" s="10"/>
      <c r="C127" s="7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"/>
      <c r="Q127" s="10"/>
      <c r="R127" s="4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5"/>
      <c r="AK127" s="5"/>
      <c r="AL127" s="5"/>
    </row>
    <row r="128" spans="1:38" ht="13.5" customHeight="1" x14ac:dyDescent="0.25">
      <c r="A128" s="1"/>
      <c r="B128" s="10"/>
      <c r="C128" s="7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1"/>
      <c r="Q128" s="10"/>
      <c r="R128" s="4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5"/>
      <c r="AK128" s="5"/>
      <c r="AL128" s="5"/>
    </row>
    <row r="129" spans="1:38" ht="13.5" customHeight="1" x14ac:dyDescent="0.25">
      <c r="A129" s="1"/>
      <c r="B129" s="10"/>
      <c r="C129" s="7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1"/>
      <c r="Q129" s="10"/>
      <c r="R129" s="4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5"/>
      <c r="AK129" s="5"/>
      <c r="AL129" s="5"/>
    </row>
    <row r="130" spans="1:38" ht="13.5" customHeight="1" x14ac:dyDescent="0.25">
      <c r="A130" s="1"/>
      <c r="B130" s="10"/>
      <c r="C130" s="7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1"/>
      <c r="Q130" s="10"/>
      <c r="R130" s="4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5"/>
      <c r="AK130" s="5"/>
      <c r="AL130" s="5"/>
    </row>
    <row r="131" spans="1:38" ht="13.5" customHeight="1" x14ac:dyDescent="0.25">
      <c r="A131" s="1"/>
      <c r="B131" s="10"/>
      <c r="C131" s="7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1"/>
      <c r="Q131" s="10"/>
      <c r="R131" s="4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5"/>
      <c r="AK131" s="5"/>
      <c r="AL131" s="5"/>
    </row>
    <row r="132" spans="1:38" ht="13.5" customHeight="1" x14ac:dyDescent="0.25">
      <c r="A132" s="1"/>
      <c r="B132" s="10"/>
      <c r="C132" s="7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1"/>
      <c r="Q132" s="10"/>
      <c r="R132" s="4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5"/>
      <c r="AK132" s="5"/>
      <c r="AL132" s="5"/>
    </row>
    <row r="133" spans="1:38" ht="13.5" customHeight="1" x14ac:dyDescent="0.25">
      <c r="A133" s="1"/>
      <c r="B133" s="10"/>
      <c r="C133" s="7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"/>
      <c r="Q133" s="10"/>
      <c r="R133" s="4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5"/>
      <c r="AK133" s="5"/>
      <c r="AL133" s="5"/>
    </row>
    <row r="134" spans="1:38" ht="13.5" customHeight="1" x14ac:dyDescent="0.25">
      <c r="A134" s="1"/>
      <c r="B134" s="10"/>
      <c r="C134" s="7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1"/>
      <c r="Q134" s="10"/>
      <c r="R134" s="4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5"/>
      <c r="AK134" s="5"/>
      <c r="AL134" s="5"/>
    </row>
    <row r="135" spans="1:38" ht="13.5" customHeight="1" x14ac:dyDescent="0.25">
      <c r="A135" s="1"/>
      <c r="B135" s="10"/>
      <c r="C135" s="7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1"/>
      <c r="Q135" s="10"/>
      <c r="R135" s="4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5"/>
      <c r="AK135" s="5"/>
      <c r="AL135" s="5"/>
    </row>
    <row r="136" spans="1:38" ht="13.5" customHeight="1" x14ac:dyDescent="0.25">
      <c r="A136" s="1"/>
      <c r="B136" s="10"/>
      <c r="C136" s="7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1"/>
      <c r="Q136" s="10"/>
      <c r="R136" s="4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5"/>
      <c r="AK136" s="5"/>
      <c r="AL136" s="5"/>
    </row>
    <row r="137" spans="1:38" ht="13.5" customHeight="1" x14ac:dyDescent="0.25">
      <c r="A137" s="1"/>
      <c r="B137" s="10"/>
      <c r="C137" s="7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1"/>
      <c r="Q137" s="10"/>
      <c r="R137" s="4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5"/>
      <c r="AK137" s="5"/>
      <c r="AL137" s="5"/>
    </row>
    <row r="138" spans="1:38" ht="13.5" customHeight="1" x14ac:dyDescent="0.25">
      <c r="A138" s="1"/>
      <c r="B138" s="10"/>
      <c r="C138" s="7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1"/>
      <c r="Q138" s="10"/>
      <c r="R138" s="4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5"/>
      <c r="AK138" s="5"/>
      <c r="AL138" s="5"/>
    </row>
    <row r="139" spans="1:38" ht="13.5" customHeight="1" x14ac:dyDescent="0.25">
      <c r="A139" s="1"/>
      <c r="B139" s="10"/>
      <c r="C139" s="7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1"/>
      <c r="Q139" s="10"/>
      <c r="R139" s="4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5"/>
      <c r="AK139" s="5"/>
      <c r="AL139" s="5"/>
    </row>
    <row r="140" spans="1:38" ht="13.5" customHeight="1" x14ac:dyDescent="0.25">
      <c r="A140" s="1"/>
      <c r="B140" s="10"/>
      <c r="C140" s="7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1"/>
      <c r="Q140" s="10"/>
      <c r="R140" s="4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5"/>
      <c r="AK140" s="5"/>
      <c r="AL140" s="5"/>
    </row>
    <row r="141" spans="1:38" ht="13.5" customHeight="1" x14ac:dyDescent="0.25">
      <c r="A141" s="1"/>
      <c r="B141" s="10"/>
      <c r="C141" s="7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1"/>
      <c r="Q141" s="10"/>
      <c r="R141" s="4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5"/>
      <c r="AK141" s="5"/>
      <c r="AL141" s="5"/>
    </row>
    <row r="142" spans="1:38" ht="13.5" customHeight="1" x14ac:dyDescent="0.25">
      <c r="A142" s="1"/>
      <c r="B142" s="10"/>
      <c r="C142" s="7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1"/>
      <c r="Q142" s="10"/>
      <c r="R142" s="4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5"/>
      <c r="AK142" s="5"/>
      <c r="AL142" s="5"/>
    </row>
    <row r="143" spans="1:38" ht="13.5" customHeight="1" x14ac:dyDescent="0.25">
      <c r="A143" s="1"/>
      <c r="B143" s="10"/>
      <c r="C143" s="7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1"/>
      <c r="Q143" s="10"/>
      <c r="R143" s="4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5"/>
      <c r="AK143" s="5"/>
      <c r="AL143" s="5"/>
    </row>
    <row r="144" spans="1:38" ht="13.5" customHeight="1" x14ac:dyDescent="0.25">
      <c r="A144" s="1"/>
      <c r="B144" s="10"/>
      <c r="C144" s="7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1"/>
      <c r="Q144" s="10"/>
      <c r="R144" s="4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5"/>
      <c r="AK144" s="5"/>
      <c r="AL144" s="5"/>
    </row>
    <row r="145" spans="1:38" ht="13.5" customHeight="1" x14ac:dyDescent="0.25">
      <c r="A145" s="1"/>
      <c r="B145" s="10"/>
      <c r="C145" s="7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1"/>
      <c r="Q145" s="10"/>
      <c r="R145" s="4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5"/>
      <c r="AK145" s="5"/>
      <c r="AL145" s="5"/>
    </row>
    <row r="146" spans="1:38" ht="13.5" customHeight="1" x14ac:dyDescent="0.25">
      <c r="A146" s="1"/>
      <c r="B146" s="10"/>
      <c r="C146" s="7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1"/>
      <c r="Q146" s="10"/>
      <c r="R146" s="4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5"/>
      <c r="AK146" s="5"/>
      <c r="AL146" s="5"/>
    </row>
    <row r="147" spans="1:38" ht="13.5" customHeight="1" x14ac:dyDescent="0.25">
      <c r="A147" s="1"/>
      <c r="B147" s="10"/>
      <c r="C147" s="7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1"/>
      <c r="Q147" s="10"/>
      <c r="R147" s="4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5"/>
      <c r="AK147" s="5"/>
      <c r="AL147" s="5"/>
    </row>
    <row r="148" spans="1:38" ht="13.5" customHeight="1" x14ac:dyDescent="0.25">
      <c r="A148" s="1"/>
      <c r="B148" s="10"/>
      <c r="C148" s="7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1"/>
      <c r="Q148" s="10"/>
      <c r="R148" s="4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5"/>
      <c r="AK148" s="5"/>
      <c r="AL148" s="5"/>
    </row>
    <row r="149" spans="1:38" ht="13.5" customHeight="1" x14ac:dyDescent="0.25">
      <c r="A149" s="1"/>
      <c r="B149" s="10"/>
      <c r="C149" s="7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1"/>
      <c r="Q149" s="10"/>
      <c r="R149" s="4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5"/>
      <c r="AK149" s="5"/>
      <c r="AL149" s="5"/>
    </row>
    <row r="150" spans="1:38" ht="13.5" customHeight="1" x14ac:dyDescent="0.25">
      <c r="A150" s="1"/>
      <c r="B150" s="10"/>
      <c r="C150" s="7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1"/>
      <c r="Q150" s="10"/>
      <c r="R150" s="4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5"/>
      <c r="AK150" s="5"/>
      <c r="AL150" s="5"/>
    </row>
    <row r="151" spans="1:38" ht="13.5" customHeight="1" x14ac:dyDescent="0.25">
      <c r="A151" s="1"/>
      <c r="B151" s="10"/>
      <c r="C151" s="7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1"/>
      <c r="Q151" s="10"/>
      <c r="R151" s="4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5"/>
      <c r="AK151" s="5"/>
      <c r="AL151" s="5"/>
    </row>
    <row r="152" spans="1:38" ht="13.5" customHeight="1" x14ac:dyDescent="0.25">
      <c r="A152" s="1"/>
      <c r="B152" s="10"/>
      <c r="C152" s="7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1"/>
      <c r="Q152" s="10"/>
      <c r="R152" s="4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5"/>
      <c r="AK152" s="5"/>
      <c r="AL152" s="5"/>
    </row>
    <row r="153" spans="1:38" ht="13.5" customHeight="1" x14ac:dyDescent="0.25">
      <c r="A153" s="1"/>
      <c r="B153" s="10"/>
      <c r="C153" s="7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1"/>
      <c r="Q153" s="10"/>
      <c r="R153" s="4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5"/>
      <c r="AK153" s="5"/>
      <c r="AL153" s="5"/>
    </row>
    <row r="154" spans="1:38" ht="13.5" customHeight="1" x14ac:dyDescent="0.25">
      <c r="A154" s="1"/>
      <c r="B154" s="10"/>
      <c r="C154" s="7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1"/>
      <c r="Q154" s="10"/>
      <c r="R154" s="4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5"/>
      <c r="AK154" s="5"/>
      <c r="AL154" s="5"/>
    </row>
    <row r="155" spans="1:38" ht="13.5" customHeight="1" x14ac:dyDescent="0.25">
      <c r="A155" s="1"/>
      <c r="B155" s="10"/>
      <c r="C155" s="7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1"/>
      <c r="Q155" s="10"/>
      <c r="R155" s="4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5"/>
      <c r="AK155" s="5"/>
      <c r="AL155" s="5"/>
    </row>
    <row r="156" spans="1:38" ht="13.5" customHeight="1" x14ac:dyDescent="0.25">
      <c r="A156" s="1"/>
      <c r="B156" s="10"/>
      <c r="C156" s="7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1"/>
      <c r="Q156" s="10"/>
      <c r="R156" s="4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5"/>
      <c r="AK156" s="5"/>
      <c r="AL156" s="5"/>
    </row>
    <row r="157" spans="1:38" ht="13.5" customHeight="1" x14ac:dyDescent="0.25">
      <c r="A157" s="1"/>
      <c r="B157" s="10"/>
      <c r="C157" s="7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1"/>
      <c r="Q157" s="10"/>
      <c r="R157" s="4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5"/>
      <c r="AK157" s="5"/>
      <c r="AL157" s="5"/>
    </row>
    <row r="158" spans="1:38" ht="13.5" customHeight="1" x14ac:dyDescent="0.25">
      <c r="A158" s="1"/>
      <c r="B158" s="10"/>
      <c r="C158" s="7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1"/>
      <c r="Q158" s="10"/>
      <c r="R158" s="4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5"/>
      <c r="AK158" s="5"/>
      <c r="AL158" s="5"/>
    </row>
    <row r="159" spans="1:38" ht="13.5" customHeight="1" x14ac:dyDescent="0.25">
      <c r="A159" s="1"/>
      <c r="B159" s="10"/>
      <c r="C159" s="7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1"/>
      <c r="Q159" s="10"/>
      <c r="R159" s="4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5"/>
      <c r="AK159" s="5"/>
      <c r="AL159" s="5"/>
    </row>
    <row r="160" spans="1:38" ht="13.5" customHeight="1" x14ac:dyDescent="0.25">
      <c r="A160" s="1"/>
      <c r="B160" s="10"/>
      <c r="C160" s="7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1"/>
      <c r="Q160" s="10"/>
      <c r="R160" s="4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5"/>
      <c r="AK160" s="5"/>
      <c r="AL160" s="5"/>
    </row>
    <row r="161" spans="1:38" ht="13.5" customHeight="1" x14ac:dyDescent="0.25">
      <c r="A161" s="1"/>
      <c r="B161" s="10"/>
      <c r="C161" s="7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1"/>
      <c r="Q161" s="10"/>
      <c r="R161" s="4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5"/>
      <c r="AK161" s="5"/>
      <c r="AL161" s="5"/>
    </row>
    <row r="162" spans="1:38" ht="13.5" customHeight="1" x14ac:dyDescent="0.25">
      <c r="A162" s="1"/>
      <c r="B162" s="10"/>
      <c r="C162" s="7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1"/>
      <c r="Q162" s="10"/>
      <c r="R162" s="4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5"/>
      <c r="AK162" s="5"/>
      <c r="AL162" s="5"/>
    </row>
    <row r="163" spans="1:38" ht="13.5" customHeight="1" x14ac:dyDescent="0.25">
      <c r="A163" s="1"/>
      <c r="B163" s="10"/>
      <c r="C163" s="7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1"/>
      <c r="Q163" s="10"/>
      <c r="R163" s="4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5"/>
      <c r="AK163" s="5"/>
      <c r="AL163" s="5"/>
    </row>
    <row r="164" spans="1:38" ht="13.5" customHeight="1" x14ac:dyDescent="0.25">
      <c r="A164" s="1"/>
      <c r="B164" s="10"/>
      <c r="C164" s="7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1"/>
      <c r="Q164" s="10"/>
      <c r="R164" s="4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5"/>
      <c r="AK164" s="5"/>
      <c r="AL164" s="5"/>
    </row>
    <row r="165" spans="1:38" ht="13.5" customHeight="1" x14ac:dyDescent="0.25">
      <c r="A165" s="1"/>
      <c r="B165" s="10"/>
      <c r="C165" s="7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1"/>
      <c r="Q165" s="10"/>
      <c r="R165" s="4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5"/>
      <c r="AK165" s="5"/>
      <c r="AL165" s="5"/>
    </row>
    <row r="166" spans="1:38" ht="13.5" customHeight="1" x14ac:dyDescent="0.25">
      <c r="A166" s="1"/>
      <c r="B166" s="10"/>
      <c r="C166" s="7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"/>
      <c r="Q166" s="10"/>
      <c r="R166" s="4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5"/>
      <c r="AK166" s="5"/>
      <c r="AL166" s="5"/>
    </row>
    <row r="167" spans="1:38" ht="13.5" customHeight="1" x14ac:dyDescent="0.25">
      <c r="A167" s="1"/>
      <c r="B167" s="10"/>
      <c r="C167" s="7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1"/>
      <c r="Q167" s="10"/>
      <c r="R167" s="4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5"/>
      <c r="AK167" s="5"/>
      <c r="AL167" s="5"/>
    </row>
    <row r="168" spans="1:38" ht="13.5" customHeight="1" x14ac:dyDescent="0.25">
      <c r="A168" s="1"/>
      <c r="B168" s="10"/>
      <c r="C168" s="7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1"/>
      <c r="Q168" s="10"/>
      <c r="R168" s="4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5"/>
      <c r="AK168" s="5"/>
      <c r="AL168" s="5"/>
    </row>
    <row r="169" spans="1:38" ht="13.5" customHeight="1" x14ac:dyDescent="0.25">
      <c r="A169" s="1"/>
      <c r="B169" s="10"/>
      <c r="C169" s="7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1"/>
      <c r="Q169" s="10"/>
      <c r="R169" s="4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5"/>
      <c r="AK169" s="5"/>
      <c r="AL169" s="5"/>
    </row>
    <row r="170" spans="1:38" ht="13.5" customHeight="1" x14ac:dyDescent="0.25">
      <c r="A170" s="1"/>
      <c r="B170" s="10"/>
      <c r="C170" s="7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1"/>
      <c r="Q170" s="10"/>
      <c r="R170" s="4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5"/>
      <c r="AK170" s="5"/>
      <c r="AL170" s="5"/>
    </row>
    <row r="171" spans="1:38" ht="13.5" customHeight="1" x14ac:dyDescent="0.25">
      <c r="A171" s="1"/>
      <c r="B171" s="10"/>
      <c r="C171" s="7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1"/>
      <c r="Q171" s="10"/>
      <c r="R171" s="4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5"/>
      <c r="AK171" s="5"/>
      <c r="AL171" s="5"/>
    </row>
    <row r="172" spans="1:38" ht="13.5" customHeight="1" x14ac:dyDescent="0.25">
      <c r="A172" s="1"/>
      <c r="B172" s="10"/>
      <c r="C172" s="7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1"/>
      <c r="Q172" s="10"/>
      <c r="R172" s="4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5"/>
      <c r="AK172" s="5"/>
      <c r="AL172" s="5"/>
    </row>
    <row r="173" spans="1:38" ht="13.5" customHeight="1" x14ac:dyDescent="0.25">
      <c r="A173" s="1"/>
      <c r="B173" s="10"/>
      <c r="C173" s="7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1"/>
      <c r="Q173" s="10"/>
      <c r="R173" s="4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5"/>
      <c r="AK173" s="5"/>
      <c r="AL173" s="5"/>
    </row>
    <row r="174" spans="1:38" ht="13.5" customHeight="1" x14ac:dyDescent="0.25">
      <c r="A174" s="1"/>
      <c r="B174" s="10"/>
      <c r="C174" s="7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1"/>
      <c r="Q174" s="10"/>
      <c r="R174" s="4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5"/>
      <c r="AK174" s="5"/>
      <c r="AL174" s="5"/>
    </row>
    <row r="175" spans="1:38" ht="13.5" customHeight="1" x14ac:dyDescent="0.25">
      <c r="A175" s="1"/>
      <c r="B175" s="10"/>
      <c r="C175" s="7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1"/>
      <c r="Q175" s="10"/>
      <c r="R175" s="4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5"/>
      <c r="AK175" s="5"/>
      <c r="AL175" s="5"/>
    </row>
    <row r="176" spans="1:38" ht="13.5" customHeight="1" x14ac:dyDescent="0.25">
      <c r="A176" s="1"/>
      <c r="B176" s="10"/>
      <c r="C176" s="7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1"/>
      <c r="Q176" s="10"/>
      <c r="R176" s="4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5"/>
      <c r="AK176" s="5"/>
      <c r="AL176" s="5"/>
    </row>
    <row r="177" spans="1:38" ht="13.5" customHeight="1" x14ac:dyDescent="0.25">
      <c r="A177" s="1"/>
      <c r="B177" s="10"/>
      <c r="C177" s="7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1"/>
      <c r="Q177" s="10"/>
      <c r="R177" s="4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5"/>
      <c r="AK177" s="5"/>
      <c r="AL177" s="5"/>
    </row>
    <row r="178" spans="1:38" ht="13.5" customHeight="1" x14ac:dyDescent="0.25">
      <c r="A178" s="1"/>
      <c r="B178" s="10"/>
      <c r="C178" s="7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1"/>
      <c r="Q178" s="10"/>
      <c r="R178" s="4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5"/>
      <c r="AK178" s="5"/>
      <c r="AL178" s="5"/>
    </row>
    <row r="179" spans="1:38" ht="13.5" customHeight="1" x14ac:dyDescent="0.25">
      <c r="A179" s="1"/>
      <c r="B179" s="10"/>
      <c r="C179" s="7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1"/>
      <c r="Q179" s="10"/>
      <c r="R179" s="4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5"/>
      <c r="AK179" s="5"/>
      <c r="AL179" s="5"/>
    </row>
    <row r="180" spans="1:38" ht="13.5" customHeight="1" x14ac:dyDescent="0.25">
      <c r="A180" s="1"/>
      <c r="B180" s="10"/>
      <c r="C180" s="7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1"/>
      <c r="Q180" s="10"/>
      <c r="R180" s="4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5"/>
      <c r="AK180" s="5"/>
      <c r="AL180" s="5"/>
    </row>
    <row r="181" spans="1:38" ht="13.5" customHeight="1" x14ac:dyDescent="0.25">
      <c r="A181" s="1"/>
      <c r="B181" s="10"/>
      <c r="C181" s="7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1"/>
      <c r="Q181" s="10"/>
      <c r="R181" s="4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5"/>
      <c r="AK181" s="5"/>
      <c r="AL181" s="5"/>
    </row>
    <row r="182" spans="1:38" ht="13.5" customHeight="1" x14ac:dyDescent="0.25">
      <c r="A182" s="1"/>
      <c r="B182" s="10"/>
      <c r="C182" s="7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1"/>
      <c r="Q182" s="10"/>
      <c r="R182" s="4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5"/>
      <c r="AK182" s="5"/>
      <c r="AL182" s="5"/>
    </row>
    <row r="183" spans="1:38" ht="13.5" customHeight="1" x14ac:dyDescent="0.25">
      <c r="A183" s="1"/>
      <c r="B183" s="10"/>
      <c r="C183" s="7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1"/>
      <c r="Q183" s="10"/>
      <c r="R183" s="4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5"/>
      <c r="AK183" s="5"/>
      <c r="AL183" s="5"/>
    </row>
    <row r="184" spans="1:38" ht="13.5" customHeight="1" x14ac:dyDescent="0.25">
      <c r="A184" s="1"/>
      <c r="B184" s="10"/>
      <c r="C184" s="7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1"/>
      <c r="Q184" s="10"/>
      <c r="R184" s="4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5"/>
      <c r="AK184" s="5"/>
      <c r="AL184" s="5"/>
    </row>
    <row r="185" spans="1:38" ht="13.5" customHeight="1" x14ac:dyDescent="0.25">
      <c r="A185" s="1"/>
      <c r="B185" s="10"/>
      <c r="C185" s="7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1"/>
      <c r="Q185" s="10"/>
      <c r="R185" s="4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5"/>
      <c r="AK185" s="5"/>
      <c r="AL185" s="5"/>
    </row>
    <row r="186" spans="1:38" ht="13.5" customHeight="1" x14ac:dyDescent="0.25">
      <c r="A186" s="1"/>
      <c r="B186" s="10"/>
      <c r="C186" s="7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1"/>
      <c r="Q186" s="10"/>
      <c r="R186" s="4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5"/>
      <c r="AK186" s="5"/>
      <c r="AL186" s="5"/>
    </row>
    <row r="187" spans="1:38" ht="13.5" customHeight="1" x14ac:dyDescent="0.25">
      <c r="A187" s="1"/>
      <c r="B187" s="10"/>
      <c r="C187" s="7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1"/>
      <c r="Q187" s="10"/>
      <c r="R187" s="4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5"/>
      <c r="AK187" s="5"/>
      <c r="AL187" s="5"/>
    </row>
    <row r="188" spans="1:38" ht="13.5" customHeight="1" x14ac:dyDescent="0.25">
      <c r="A188" s="1"/>
      <c r="B188" s="10"/>
      <c r="C188" s="7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1"/>
      <c r="Q188" s="10"/>
      <c r="R188" s="4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5"/>
      <c r="AK188" s="5"/>
      <c r="AL188" s="5"/>
    </row>
    <row r="189" spans="1:38" ht="13.5" customHeight="1" x14ac:dyDescent="0.25">
      <c r="A189" s="1"/>
      <c r="B189" s="10"/>
      <c r="C189" s="7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1"/>
      <c r="Q189" s="10"/>
      <c r="R189" s="4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5"/>
      <c r="AK189" s="5"/>
      <c r="AL189" s="5"/>
    </row>
    <row r="190" spans="1:38" ht="13.5" customHeight="1" x14ac:dyDescent="0.25">
      <c r="A190" s="1"/>
      <c r="B190" s="10"/>
      <c r="C190" s="7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1"/>
      <c r="Q190" s="10"/>
      <c r="R190" s="4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5"/>
      <c r="AK190" s="5"/>
      <c r="AL190" s="5"/>
    </row>
    <row r="191" spans="1:38" ht="13.5" customHeight="1" x14ac:dyDescent="0.25">
      <c r="A191" s="1"/>
      <c r="B191" s="10"/>
      <c r="C191" s="7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1"/>
      <c r="Q191" s="10"/>
      <c r="R191" s="4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5"/>
      <c r="AK191" s="5"/>
      <c r="AL191" s="5"/>
    </row>
    <row r="192" spans="1:38" ht="13.5" customHeight="1" x14ac:dyDescent="0.25">
      <c r="A192" s="1"/>
      <c r="B192" s="10"/>
      <c r="C192" s="7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1"/>
      <c r="Q192" s="10"/>
      <c r="R192" s="4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5"/>
      <c r="AK192" s="5"/>
      <c r="AL192" s="5"/>
    </row>
    <row r="193" spans="1:38" ht="13.5" customHeight="1" x14ac:dyDescent="0.25">
      <c r="A193" s="1"/>
      <c r="B193" s="10"/>
      <c r="C193" s="7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1"/>
      <c r="Q193" s="10"/>
      <c r="R193" s="4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5"/>
      <c r="AK193" s="5"/>
      <c r="AL193" s="5"/>
    </row>
    <row r="194" spans="1:38" ht="13.5" customHeight="1" x14ac:dyDescent="0.25">
      <c r="A194" s="1"/>
      <c r="B194" s="10"/>
      <c r="C194" s="7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1"/>
      <c r="Q194" s="10"/>
      <c r="R194" s="4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5"/>
      <c r="AK194" s="5"/>
      <c r="AL194" s="5"/>
    </row>
    <row r="195" spans="1:38" ht="13.5" customHeight="1" x14ac:dyDescent="0.25">
      <c r="A195" s="1"/>
      <c r="B195" s="10"/>
      <c r="C195" s="7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1"/>
      <c r="Q195" s="10"/>
      <c r="R195" s="4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5"/>
      <c r="AK195" s="5"/>
      <c r="AL195" s="5"/>
    </row>
    <row r="196" spans="1:38" ht="13.5" customHeight="1" x14ac:dyDescent="0.25">
      <c r="A196" s="1"/>
      <c r="B196" s="10"/>
      <c r="C196" s="7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1"/>
      <c r="Q196" s="10"/>
      <c r="R196" s="4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5"/>
      <c r="AK196" s="5"/>
      <c r="AL196" s="5"/>
    </row>
    <row r="197" spans="1:38" ht="13.5" customHeight="1" x14ac:dyDescent="0.25">
      <c r="A197" s="1"/>
      <c r="B197" s="10"/>
      <c r="C197" s="7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1"/>
      <c r="Q197" s="10"/>
      <c r="R197" s="4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5"/>
      <c r="AK197" s="5"/>
      <c r="AL197" s="5"/>
    </row>
    <row r="198" spans="1:38" ht="13.5" customHeight="1" x14ac:dyDescent="0.25">
      <c r="A198" s="1"/>
      <c r="B198" s="10"/>
      <c r="C198" s="7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1"/>
      <c r="Q198" s="10"/>
      <c r="R198" s="4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5"/>
      <c r="AK198" s="5"/>
      <c r="AL198" s="5"/>
    </row>
    <row r="199" spans="1:38" ht="13.5" customHeight="1" x14ac:dyDescent="0.25">
      <c r="A199" s="1"/>
      <c r="B199" s="10"/>
      <c r="C199" s="7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1"/>
      <c r="Q199" s="10"/>
      <c r="R199" s="4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5"/>
      <c r="AK199" s="5"/>
      <c r="AL199" s="5"/>
    </row>
    <row r="200" spans="1:38" ht="13.5" customHeight="1" x14ac:dyDescent="0.25">
      <c r="A200" s="1"/>
      <c r="B200" s="10"/>
      <c r="C200" s="7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1"/>
      <c r="Q200" s="10"/>
      <c r="R200" s="4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5"/>
      <c r="AK200" s="5"/>
      <c r="AL200" s="5"/>
    </row>
    <row r="201" spans="1:38" ht="13.5" customHeight="1" x14ac:dyDescent="0.25">
      <c r="A201" s="1"/>
      <c r="B201" s="10"/>
      <c r="C201" s="7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1"/>
      <c r="Q201" s="10"/>
      <c r="R201" s="4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5"/>
      <c r="AK201" s="5"/>
      <c r="AL201" s="5"/>
    </row>
    <row r="202" spans="1:38" ht="13.5" customHeight="1" x14ac:dyDescent="0.25">
      <c r="A202" s="1"/>
      <c r="B202" s="10"/>
      <c r="C202" s="7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1"/>
      <c r="Q202" s="10"/>
      <c r="R202" s="4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5"/>
      <c r="AK202" s="5"/>
      <c r="AL202" s="5"/>
    </row>
    <row r="203" spans="1:38" ht="13.5" customHeight="1" x14ac:dyDescent="0.25">
      <c r="A203" s="1"/>
      <c r="B203" s="10"/>
      <c r="C203" s="7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1"/>
      <c r="Q203" s="10"/>
      <c r="R203" s="4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5"/>
      <c r="AK203" s="5"/>
      <c r="AL203" s="5"/>
    </row>
    <row r="204" spans="1:38" ht="13.5" customHeight="1" x14ac:dyDescent="0.25">
      <c r="A204" s="1"/>
      <c r="B204" s="10"/>
      <c r="C204" s="7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1"/>
      <c r="Q204" s="10"/>
      <c r="R204" s="4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5"/>
      <c r="AK204" s="5"/>
      <c r="AL204" s="5"/>
    </row>
    <row r="205" spans="1:38" ht="13.5" customHeight="1" x14ac:dyDescent="0.25">
      <c r="A205" s="1"/>
      <c r="B205" s="10"/>
      <c r="C205" s="7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1"/>
      <c r="Q205" s="10"/>
      <c r="R205" s="4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5"/>
      <c r="AK205" s="5"/>
      <c r="AL205" s="5"/>
    </row>
    <row r="206" spans="1:38" ht="13.5" customHeight="1" x14ac:dyDescent="0.25">
      <c r="A206" s="1"/>
      <c r="B206" s="10"/>
      <c r="C206" s="7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1"/>
      <c r="Q206" s="10"/>
      <c r="R206" s="4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5"/>
      <c r="AK206" s="5"/>
      <c r="AL206" s="5"/>
    </row>
    <row r="207" spans="1:38" ht="13.5" customHeight="1" x14ac:dyDescent="0.25">
      <c r="A207" s="1"/>
      <c r="B207" s="10"/>
      <c r="C207" s="7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1"/>
      <c r="Q207" s="10"/>
      <c r="R207" s="4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5"/>
      <c r="AK207" s="5"/>
      <c r="AL207" s="5"/>
    </row>
    <row r="208" spans="1:38" ht="13.5" customHeight="1" x14ac:dyDescent="0.25">
      <c r="A208" s="1"/>
      <c r="B208" s="10"/>
      <c r="C208" s="7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1"/>
      <c r="Q208" s="10"/>
      <c r="R208" s="4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5"/>
      <c r="AK208" s="5"/>
      <c r="AL208" s="5"/>
    </row>
    <row r="209" spans="1:38" ht="13.5" customHeight="1" x14ac:dyDescent="0.25">
      <c r="A209" s="1"/>
      <c r="B209" s="10"/>
      <c r="C209" s="7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1"/>
      <c r="Q209" s="10"/>
      <c r="R209" s="4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5"/>
      <c r="AK209" s="5"/>
      <c r="AL209" s="5"/>
    </row>
    <row r="210" spans="1:38" ht="13.5" customHeight="1" x14ac:dyDescent="0.25">
      <c r="A210" s="1"/>
      <c r="B210" s="10"/>
      <c r="C210" s="7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1"/>
      <c r="Q210" s="10"/>
      <c r="R210" s="4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5"/>
      <c r="AK210" s="5"/>
      <c r="AL210" s="5"/>
    </row>
    <row r="211" spans="1:38" ht="13.5" customHeight="1" x14ac:dyDescent="0.25">
      <c r="A211" s="1"/>
      <c r="B211" s="10"/>
      <c r="C211" s="7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1"/>
      <c r="Q211" s="10"/>
      <c r="R211" s="4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5"/>
      <c r="AK211" s="5"/>
      <c r="AL211" s="5"/>
    </row>
    <row r="212" spans="1:38" ht="13.5" customHeight="1" x14ac:dyDescent="0.25">
      <c r="A212" s="1"/>
      <c r="B212" s="10"/>
      <c r="C212" s="7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1"/>
      <c r="Q212" s="10"/>
      <c r="R212" s="4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5"/>
      <c r="AK212" s="5"/>
      <c r="AL212" s="5"/>
    </row>
    <row r="213" spans="1:38" ht="13.5" customHeight="1" x14ac:dyDescent="0.25">
      <c r="A213" s="1"/>
      <c r="B213" s="10"/>
      <c r="C213" s="7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1"/>
      <c r="Q213" s="10"/>
      <c r="R213" s="4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5"/>
      <c r="AK213" s="5"/>
      <c r="AL213" s="5"/>
    </row>
    <row r="214" spans="1:38" ht="13.5" customHeight="1" x14ac:dyDescent="0.25">
      <c r="A214" s="1"/>
      <c r="B214" s="10"/>
      <c r="C214" s="7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1"/>
      <c r="Q214" s="10"/>
      <c r="R214" s="4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5"/>
      <c r="AK214" s="5"/>
      <c r="AL214" s="5"/>
    </row>
    <row r="215" spans="1:38" ht="13.5" customHeight="1" x14ac:dyDescent="0.25">
      <c r="A215" s="1"/>
      <c r="B215" s="10"/>
      <c r="C215" s="7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1"/>
      <c r="Q215" s="10"/>
      <c r="R215" s="4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5"/>
      <c r="AK215" s="5"/>
      <c r="AL215" s="5"/>
    </row>
    <row r="216" spans="1:38" ht="13.5" customHeight="1" x14ac:dyDescent="0.25">
      <c r="A216" s="1"/>
      <c r="B216" s="10"/>
      <c r="C216" s="7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1"/>
      <c r="Q216" s="10"/>
      <c r="R216" s="4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5"/>
      <c r="AK216" s="5"/>
      <c r="AL216" s="5"/>
    </row>
    <row r="217" spans="1:38" ht="13.5" customHeight="1" x14ac:dyDescent="0.25">
      <c r="A217" s="1"/>
      <c r="B217" s="10"/>
      <c r="C217" s="7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1"/>
      <c r="Q217" s="10"/>
      <c r="R217" s="4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5"/>
      <c r="AK217" s="5"/>
      <c r="AL217" s="5"/>
    </row>
    <row r="218" spans="1:38" ht="13.5" customHeight="1" x14ac:dyDescent="0.25">
      <c r="A218" s="1"/>
      <c r="B218" s="10"/>
      <c r="C218" s="7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1"/>
      <c r="Q218" s="10"/>
      <c r="R218" s="4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5"/>
      <c r="AK218" s="5"/>
      <c r="AL218" s="5"/>
    </row>
    <row r="219" spans="1:38" ht="13.5" customHeight="1" x14ac:dyDescent="0.25">
      <c r="A219" s="1"/>
      <c r="B219" s="10"/>
      <c r="C219" s="7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1"/>
      <c r="Q219" s="10"/>
      <c r="R219" s="4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5"/>
      <c r="AK219" s="5"/>
      <c r="AL219" s="5"/>
    </row>
    <row r="220" spans="1:38" ht="13.5" customHeight="1" x14ac:dyDescent="0.25">
      <c r="A220" s="1"/>
      <c r="B220" s="10"/>
      <c r="C220" s="7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1"/>
      <c r="Q220" s="10"/>
      <c r="R220" s="4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5"/>
      <c r="AK220" s="5"/>
      <c r="AL220" s="5"/>
    </row>
    <row r="221" spans="1:38" ht="13.5" customHeight="1" x14ac:dyDescent="0.25">
      <c r="A221" s="1"/>
      <c r="B221" s="10"/>
      <c r="C221" s="7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1"/>
      <c r="Q221" s="10"/>
      <c r="R221" s="4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5"/>
      <c r="AK221" s="5"/>
      <c r="AL221" s="5"/>
    </row>
    <row r="222" spans="1:38" ht="13.5" customHeight="1" x14ac:dyDescent="0.25">
      <c r="A222" s="1"/>
      <c r="B222" s="10"/>
      <c r="C222" s="7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1"/>
      <c r="Q222" s="10"/>
      <c r="R222" s="4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5"/>
      <c r="AK222" s="5"/>
      <c r="AL222" s="5"/>
    </row>
    <row r="223" spans="1:38" ht="13.5" customHeight="1" x14ac:dyDescent="0.25">
      <c r="A223" s="1"/>
      <c r="B223" s="10"/>
      <c r="C223" s="7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1"/>
      <c r="Q223" s="10"/>
      <c r="R223" s="4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5"/>
      <c r="AK223" s="5"/>
      <c r="AL223" s="5"/>
    </row>
    <row r="224" spans="1:38" ht="13.5" customHeight="1" x14ac:dyDescent="0.25">
      <c r="A224" s="1"/>
      <c r="B224" s="10"/>
      <c r="C224" s="7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1"/>
      <c r="Q224" s="10"/>
      <c r="R224" s="4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5"/>
      <c r="AK224" s="5"/>
      <c r="AL224" s="5"/>
    </row>
    <row r="225" spans="1:38" ht="13.5" customHeight="1" x14ac:dyDescent="0.25">
      <c r="A225" s="1"/>
      <c r="B225" s="10"/>
      <c r="C225" s="7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1"/>
      <c r="Q225" s="10"/>
      <c r="R225" s="4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5"/>
      <c r="AK225" s="5"/>
      <c r="AL225" s="5"/>
    </row>
    <row r="226" spans="1:38" ht="13.5" customHeight="1" x14ac:dyDescent="0.25">
      <c r="A226" s="1"/>
      <c r="B226" s="10"/>
      <c r="C226" s="7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1"/>
      <c r="Q226" s="10"/>
      <c r="R226" s="4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5"/>
      <c r="AK226" s="5"/>
      <c r="AL226" s="5"/>
    </row>
    <row r="227" spans="1:38" ht="13.5" customHeight="1" x14ac:dyDescent="0.25">
      <c r="A227" s="1"/>
      <c r="B227" s="10"/>
      <c r="C227" s="7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1"/>
      <c r="Q227" s="10"/>
      <c r="R227" s="4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5"/>
      <c r="AK227" s="5"/>
      <c r="AL227" s="5"/>
    </row>
    <row r="228" spans="1:38" ht="13.5" customHeight="1" x14ac:dyDescent="0.25">
      <c r="A228" s="1"/>
      <c r="B228" s="10"/>
      <c r="C228" s="7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1"/>
      <c r="Q228" s="10"/>
      <c r="R228" s="4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5"/>
      <c r="AK228" s="5"/>
      <c r="AL228" s="5"/>
    </row>
    <row r="229" spans="1:38" ht="13.5" customHeight="1" x14ac:dyDescent="0.25">
      <c r="A229" s="1"/>
      <c r="B229" s="10"/>
      <c r="C229" s="7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1"/>
      <c r="Q229" s="10"/>
      <c r="R229" s="4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5"/>
      <c r="AK229" s="5"/>
      <c r="AL229" s="5"/>
    </row>
    <row r="230" spans="1:38" ht="13.5" customHeight="1" x14ac:dyDescent="0.25">
      <c r="A230" s="1"/>
      <c r="B230" s="10"/>
      <c r="C230" s="7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1"/>
      <c r="Q230" s="10"/>
      <c r="R230" s="4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5"/>
      <c r="AK230" s="5"/>
      <c r="AL230" s="5"/>
    </row>
    <row r="231" spans="1:38" ht="13.5" customHeight="1" x14ac:dyDescent="0.25">
      <c r="A231" s="1"/>
      <c r="B231" s="10"/>
      <c r="C231" s="7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1"/>
      <c r="Q231" s="10"/>
      <c r="R231" s="4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5"/>
      <c r="AK231" s="5"/>
      <c r="AL231" s="5"/>
    </row>
    <row r="232" spans="1:38" ht="13.5" customHeight="1" x14ac:dyDescent="0.25">
      <c r="A232" s="1"/>
      <c r="B232" s="10"/>
      <c r="C232" s="7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1"/>
      <c r="Q232" s="10"/>
      <c r="R232" s="4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5"/>
      <c r="AK232" s="5"/>
      <c r="AL232" s="5"/>
    </row>
    <row r="233" spans="1:38" ht="13.5" customHeight="1" x14ac:dyDescent="0.25">
      <c r="A233" s="1"/>
      <c r="B233" s="10"/>
      <c r="C233" s="7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1"/>
      <c r="Q233" s="10"/>
      <c r="R233" s="4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5"/>
      <c r="AK233" s="5"/>
      <c r="AL233" s="5"/>
    </row>
    <row r="234" spans="1:38" ht="13.5" customHeight="1" x14ac:dyDescent="0.25">
      <c r="A234" s="1"/>
      <c r="B234" s="10"/>
      <c r="C234" s="7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1"/>
      <c r="Q234" s="10"/>
      <c r="R234" s="4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5"/>
      <c r="AK234" s="5"/>
      <c r="AL234" s="5"/>
    </row>
    <row r="235" spans="1:38" ht="13.5" customHeight="1" x14ac:dyDescent="0.25">
      <c r="A235" s="1"/>
      <c r="B235" s="10"/>
      <c r="C235" s="7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1"/>
      <c r="Q235" s="10"/>
      <c r="R235" s="4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5"/>
      <c r="AK235" s="5"/>
      <c r="AL235" s="5"/>
    </row>
    <row r="236" spans="1:38" ht="13.5" customHeight="1" x14ac:dyDescent="0.25">
      <c r="A236" s="1"/>
      <c r="B236" s="10"/>
      <c r="C236" s="7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1"/>
      <c r="Q236" s="10"/>
      <c r="R236" s="4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5"/>
      <c r="AK236" s="5"/>
      <c r="AL236" s="5"/>
    </row>
    <row r="237" spans="1:38" ht="13.5" customHeight="1" x14ac:dyDescent="0.25">
      <c r="A237" s="1"/>
      <c r="B237" s="10"/>
      <c r="C237" s="7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1"/>
      <c r="Q237" s="10"/>
      <c r="R237" s="4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5"/>
      <c r="AK237" s="5"/>
      <c r="AL237" s="5"/>
    </row>
    <row r="238" spans="1:38" ht="13.5" customHeight="1" x14ac:dyDescent="0.25">
      <c r="A238" s="1"/>
      <c r="B238" s="10"/>
      <c r="C238" s="7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1"/>
      <c r="Q238" s="10"/>
      <c r="R238" s="4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5"/>
      <c r="AK238" s="5"/>
      <c r="AL238" s="5"/>
    </row>
    <row r="239" spans="1:38" ht="13.5" customHeight="1" x14ac:dyDescent="0.25">
      <c r="A239" s="1"/>
      <c r="B239" s="10"/>
      <c r="C239" s="7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1"/>
      <c r="Q239" s="10"/>
      <c r="R239" s="4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5"/>
      <c r="AK239" s="5"/>
      <c r="AL239" s="5"/>
    </row>
    <row r="240" spans="1:38" ht="13.5" customHeight="1" x14ac:dyDescent="0.25">
      <c r="A240" s="1"/>
      <c r="B240" s="10"/>
      <c r="C240" s="7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1"/>
      <c r="Q240" s="10"/>
      <c r="R240" s="4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5"/>
      <c r="AK240" s="5"/>
      <c r="AL240" s="5"/>
    </row>
    <row r="241" spans="1:38" ht="13.5" customHeight="1" x14ac:dyDescent="0.25">
      <c r="A241" s="1"/>
      <c r="B241" s="10"/>
      <c r="C241" s="7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1"/>
      <c r="Q241" s="10"/>
      <c r="R241" s="4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5"/>
      <c r="AK241" s="5"/>
      <c r="AL241" s="5"/>
    </row>
    <row r="242" spans="1:38" ht="13.5" customHeight="1" x14ac:dyDescent="0.25">
      <c r="A242" s="1"/>
      <c r="B242" s="10"/>
      <c r="C242" s="7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1"/>
      <c r="Q242" s="10"/>
      <c r="R242" s="4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5"/>
      <c r="AK242" s="5"/>
      <c r="AL242" s="5"/>
    </row>
    <row r="243" spans="1:38" ht="13.5" customHeight="1" x14ac:dyDescent="0.25">
      <c r="A243" s="1"/>
      <c r="B243" s="10"/>
      <c r="C243" s="7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1"/>
      <c r="Q243" s="10"/>
      <c r="R243" s="4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5"/>
      <c r="AK243" s="5"/>
      <c r="AL243" s="5"/>
    </row>
    <row r="244" spans="1:38" ht="13.5" customHeight="1" x14ac:dyDescent="0.25">
      <c r="A244" s="1"/>
      <c r="B244" s="10"/>
      <c r="C244" s="7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1"/>
      <c r="Q244" s="10"/>
      <c r="R244" s="4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5"/>
      <c r="AK244" s="5"/>
      <c r="AL244" s="5"/>
    </row>
    <row r="245" spans="1:38" ht="13.5" customHeight="1" x14ac:dyDescent="0.25">
      <c r="A245" s="1"/>
      <c r="B245" s="10"/>
      <c r="C245" s="7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1"/>
      <c r="Q245" s="10"/>
      <c r="R245" s="4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5"/>
      <c r="AK245" s="5"/>
      <c r="AL245" s="5"/>
    </row>
    <row r="246" spans="1:38" ht="13.5" customHeight="1" x14ac:dyDescent="0.25">
      <c r="A246" s="1"/>
      <c r="B246" s="10"/>
      <c r="C246" s="7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1"/>
      <c r="Q246" s="10"/>
      <c r="R246" s="4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5"/>
      <c r="AK246" s="5"/>
      <c r="AL246" s="5"/>
    </row>
    <row r="247" spans="1:38" ht="13.5" customHeight="1" x14ac:dyDescent="0.25">
      <c r="A247" s="1"/>
      <c r="B247" s="10"/>
      <c r="C247" s="7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1"/>
      <c r="Q247" s="10"/>
      <c r="R247" s="4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5"/>
      <c r="AK247" s="5"/>
      <c r="AL247" s="5"/>
    </row>
    <row r="248" spans="1:38" ht="13.5" customHeight="1" x14ac:dyDescent="0.25">
      <c r="A248" s="1"/>
      <c r="B248" s="10"/>
      <c r="C248" s="7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1"/>
      <c r="Q248" s="10"/>
      <c r="R248" s="4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5"/>
      <c r="AK248" s="5"/>
      <c r="AL248" s="5"/>
    </row>
    <row r="249" spans="1:38" ht="13.5" customHeight="1" x14ac:dyDescent="0.25">
      <c r="A249" s="1"/>
      <c r="B249" s="10"/>
      <c r="C249" s="7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1"/>
      <c r="Q249" s="10"/>
      <c r="R249" s="4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5"/>
      <c r="AK249" s="5"/>
      <c r="AL249" s="5"/>
    </row>
    <row r="250" spans="1:38" ht="13.5" customHeight="1" x14ac:dyDescent="0.25">
      <c r="A250" s="1"/>
      <c r="B250" s="10"/>
      <c r="C250" s="7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1"/>
      <c r="Q250" s="10"/>
      <c r="R250" s="4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5"/>
      <c r="AK250" s="5"/>
      <c r="AL250" s="5"/>
    </row>
    <row r="251" spans="1:38" ht="13.5" customHeight="1" x14ac:dyDescent="0.25">
      <c r="A251" s="1"/>
      <c r="B251" s="10"/>
      <c r="C251" s="7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1"/>
      <c r="Q251" s="10"/>
      <c r="R251" s="4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5"/>
      <c r="AK251" s="5"/>
      <c r="AL251" s="5"/>
    </row>
    <row r="252" spans="1:38" ht="13.5" customHeight="1" x14ac:dyDescent="0.25">
      <c r="A252" s="1"/>
      <c r="B252" s="10"/>
      <c r="C252" s="7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1"/>
      <c r="Q252" s="10"/>
      <c r="R252" s="4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5"/>
      <c r="AK252" s="5"/>
      <c r="AL252" s="5"/>
    </row>
    <row r="253" spans="1:38" ht="13.5" customHeight="1" x14ac:dyDescent="0.25">
      <c r="A253" s="1"/>
      <c r="B253" s="10"/>
      <c r="C253" s="7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1"/>
      <c r="Q253" s="10"/>
      <c r="R253" s="4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5"/>
      <c r="AK253" s="5"/>
      <c r="AL253" s="5"/>
    </row>
    <row r="254" spans="1:38" ht="13.5" customHeight="1" x14ac:dyDescent="0.25">
      <c r="A254" s="1"/>
      <c r="B254" s="10"/>
      <c r="C254" s="7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1"/>
      <c r="Q254" s="10"/>
      <c r="R254" s="4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5"/>
      <c r="AK254" s="5"/>
      <c r="AL254" s="5"/>
    </row>
    <row r="255" spans="1:38" ht="13.5" customHeight="1" x14ac:dyDescent="0.25">
      <c r="A255" s="1"/>
      <c r="B255" s="10"/>
      <c r="C255" s="7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1"/>
      <c r="Q255" s="10"/>
      <c r="R255" s="4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5"/>
      <c r="AK255" s="5"/>
      <c r="AL255" s="5"/>
    </row>
    <row r="256" spans="1:38" ht="13.5" customHeight="1" x14ac:dyDescent="0.25">
      <c r="A256" s="1"/>
      <c r="B256" s="10"/>
      <c r="C256" s="7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1"/>
      <c r="Q256" s="10"/>
      <c r="R256" s="4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5"/>
      <c r="AK256" s="5"/>
      <c r="AL256" s="5"/>
    </row>
    <row r="257" spans="1:38" ht="13.5" customHeight="1" x14ac:dyDescent="0.25">
      <c r="A257" s="1"/>
      <c r="B257" s="10"/>
      <c r="C257" s="7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1"/>
      <c r="Q257" s="10"/>
      <c r="R257" s="4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5"/>
      <c r="AK257" s="5"/>
      <c r="AL257" s="5"/>
    </row>
    <row r="258" spans="1:38" ht="13.5" customHeight="1" x14ac:dyDescent="0.25">
      <c r="A258" s="1"/>
      <c r="B258" s="10"/>
      <c r="C258" s="7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1"/>
      <c r="Q258" s="10"/>
      <c r="R258" s="4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5"/>
      <c r="AK258" s="5"/>
      <c r="AL258" s="5"/>
    </row>
    <row r="259" spans="1:38" ht="13.5" customHeight="1" x14ac:dyDescent="0.25">
      <c r="A259" s="1"/>
      <c r="B259" s="10"/>
      <c r="C259" s="7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1"/>
      <c r="Q259" s="10"/>
      <c r="R259" s="4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5"/>
      <c r="AK259" s="5"/>
      <c r="AL259" s="5"/>
    </row>
    <row r="260" spans="1:38" ht="13.5" customHeight="1" x14ac:dyDescent="0.25">
      <c r="A260" s="1"/>
      <c r="B260" s="10"/>
      <c r="C260" s="7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1"/>
      <c r="Q260" s="10"/>
      <c r="R260" s="4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5"/>
      <c r="AK260" s="5"/>
      <c r="AL260" s="5"/>
    </row>
    <row r="261" spans="1:38" ht="13.5" customHeight="1" x14ac:dyDescent="0.25">
      <c r="A261" s="1"/>
      <c r="B261" s="10"/>
      <c r="C261" s="7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1"/>
      <c r="Q261" s="10"/>
      <c r="R261" s="4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5"/>
      <c r="AK261" s="5"/>
      <c r="AL261" s="5"/>
    </row>
    <row r="262" spans="1:38" ht="13.5" customHeight="1" x14ac:dyDescent="0.25">
      <c r="A262" s="1"/>
      <c r="B262" s="10"/>
      <c r="C262" s="7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1"/>
      <c r="Q262" s="10"/>
      <c r="R262" s="4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5"/>
      <c r="AK262" s="5"/>
      <c r="AL262" s="5"/>
    </row>
    <row r="263" spans="1:38" ht="13.5" customHeight="1" x14ac:dyDescent="0.25">
      <c r="A263" s="1"/>
      <c r="B263" s="10"/>
      <c r="C263" s="7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1"/>
      <c r="Q263" s="10"/>
      <c r="R263" s="4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5"/>
      <c r="AK263" s="5"/>
      <c r="AL263" s="5"/>
    </row>
    <row r="264" spans="1:38" ht="13.5" customHeight="1" x14ac:dyDescent="0.25">
      <c r="A264" s="1"/>
      <c r="B264" s="10"/>
      <c r="C264" s="7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1"/>
      <c r="Q264" s="10"/>
      <c r="R264" s="4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5"/>
      <c r="AK264" s="5"/>
      <c r="AL264" s="5"/>
    </row>
    <row r="265" spans="1:38" ht="13.5" customHeight="1" x14ac:dyDescent="0.25">
      <c r="A265" s="1"/>
      <c r="B265" s="10"/>
      <c r="C265" s="7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1"/>
      <c r="Q265" s="10"/>
      <c r="R265" s="4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5"/>
      <c r="AK265" s="5"/>
      <c r="AL265" s="5"/>
    </row>
    <row r="266" spans="1:38" ht="13.5" customHeight="1" x14ac:dyDescent="0.25">
      <c r="A266" s="1"/>
      <c r="B266" s="10"/>
      <c r="C266" s="7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1"/>
      <c r="Q266" s="10"/>
      <c r="R266" s="4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5"/>
      <c r="AK266" s="5"/>
      <c r="AL266" s="5"/>
    </row>
    <row r="267" spans="1:38" ht="15.75" customHeight="1" x14ac:dyDescent="0.25">
      <c r="A267" s="5"/>
      <c r="B267" s="11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74"/>
      <c r="R267" s="9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</row>
    <row r="268" spans="1:38" ht="15.75" customHeight="1" x14ac:dyDescent="0.25">
      <c r="A268" s="5"/>
      <c r="B268" s="11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74"/>
      <c r="R268" s="9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</row>
    <row r="269" spans="1:38" ht="15.75" customHeight="1" x14ac:dyDescent="0.25">
      <c r="A269" s="5"/>
      <c r="B269" s="11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74"/>
      <c r="R269" s="9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</row>
    <row r="270" spans="1:38" ht="15.75" customHeight="1" x14ac:dyDescent="0.25">
      <c r="A270" s="5"/>
      <c r="B270" s="11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74"/>
      <c r="R270" s="9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</row>
    <row r="271" spans="1:38" ht="15.75" customHeight="1" x14ac:dyDescent="0.25">
      <c r="A271" s="5"/>
      <c r="B271" s="11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74"/>
      <c r="R271" s="9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</row>
    <row r="272" spans="1:38" ht="15.75" customHeight="1" x14ac:dyDescent="0.25">
      <c r="A272" s="5"/>
      <c r="B272" s="11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74"/>
      <c r="R272" s="9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</row>
    <row r="273" spans="1:38" ht="15.75" customHeight="1" x14ac:dyDescent="0.25">
      <c r="A273" s="5"/>
      <c r="B273" s="11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74"/>
      <c r="R273" s="9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</row>
    <row r="274" spans="1:38" ht="15.75" customHeight="1" x14ac:dyDescent="0.25">
      <c r="A274" s="5"/>
      <c r="B274" s="11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74"/>
      <c r="R274" s="9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</row>
    <row r="275" spans="1:38" ht="15.75" customHeight="1" x14ac:dyDescent="0.25">
      <c r="A275" s="5"/>
      <c r="B275" s="11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74"/>
      <c r="R275" s="9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</row>
    <row r="276" spans="1:38" ht="15.75" customHeight="1" x14ac:dyDescent="0.25">
      <c r="A276" s="5"/>
      <c r="B276" s="11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74"/>
      <c r="R276" s="9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</row>
    <row r="277" spans="1:38" ht="15.75" customHeight="1" x14ac:dyDescent="0.25">
      <c r="A277" s="5"/>
      <c r="B277" s="11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74"/>
      <c r="R277" s="9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</row>
    <row r="278" spans="1:38" ht="15.75" customHeight="1" x14ac:dyDescent="0.25">
      <c r="A278" s="5"/>
      <c r="B278" s="11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74"/>
      <c r="R278" s="9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</row>
    <row r="279" spans="1:38" ht="15.75" customHeight="1" x14ac:dyDescent="0.25">
      <c r="A279" s="5"/>
      <c r="B279" s="11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74"/>
      <c r="R279" s="9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</row>
    <row r="280" spans="1:38" ht="15.75" customHeight="1" x14ac:dyDescent="0.25">
      <c r="A280" s="5"/>
      <c r="B280" s="11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74"/>
      <c r="R280" s="9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</row>
    <row r="281" spans="1:38" ht="15.75" customHeight="1" x14ac:dyDescent="0.25">
      <c r="A281" s="5"/>
      <c r="B281" s="11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74"/>
      <c r="R281" s="9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</row>
    <row r="282" spans="1:38" ht="15.75" customHeight="1" x14ac:dyDescent="0.25">
      <c r="A282" s="5"/>
      <c r="B282" s="11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74"/>
      <c r="R282" s="9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</row>
    <row r="283" spans="1:38" ht="15.75" customHeight="1" x14ac:dyDescent="0.25">
      <c r="A283" s="5"/>
      <c r="B283" s="11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74"/>
      <c r="R283" s="9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</row>
    <row r="284" spans="1:38" ht="15.75" customHeight="1" x14ac:dyDescent="0.25">
      <c r="A284" s="5"/>
      <c r="B284" s="11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74"/>
      <c r="R284" s="9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</row>
    <row r="285" spans="1:38" ht="15.75" customHeight="1" x14ac:dyDescent="0.25">
      <c r="A285" s="5"/>
      <c r="B285" s="11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74"/>
      <c r="R285" s="9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</row>
    <row r="286" spans="1:38" ht="15.75" customHeight="1" x14ac:dyDescent="0.25">
      <c r="A286" s="5"/>
      <c r="B286" s="11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74"/>
      <c r="R286" s="9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</row>
    <row r="287" spans="1:38" ht="15.75" customHeight="1" x14ac:dyDescent="0.25">
      <c r="A287" s="5"/>
      <c r="B287" s="11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74"/>
      <c r="R287" s="9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</row>
    <row r="288" spans="1:38" ht="15.75" customHeight="1" x14ac:dyDescent="0.25">
      <c r="A288" s="5"/>
      <c r="B288" s="11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74"/>
      <c r="R288" s="9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</row>
    <row r="289" spans="1:38" ht="15.75" customHeight="1" x14ac:dyDescent="0.25">
      <c r="A289" s="5"/>
      <c r="B289" s="11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74"/>
      <c r="R289" s="9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</row>
    <row r="290" spans="1:38" ht="15.75" customHeight="1" x14ac:dyDescent="0.25">
      <c r="A290" s="5"/>
      <c r="B290" s="11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74"/>
      <c r="R290" s="9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</row>
    <row r="291" spans="1:38" ht="15.75" customHeight="1" x14ac:dyDescent="0.25">
      <c r="A291" s="5"/>
      <c r="B291" s="11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74"/>
      <c r="R291" s="9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</row>
    <row r="292" spans="1:38" ht="15.75" customHeight="1" x14ac:dyDescent="0.25">
      <c r="A292" s="5"/>
      <c r="B292" s="11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74"/>
      <c r="R292" s="9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</row>
    <row r="293" spans="1:38" ht="15.75" customHeight="1" x14ac:dyDescent="0.25">
      <c r="A293" s="5"/>
      <c r="B293" s="11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74"/>
      <c r="R293" s="9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</row>
    <row r="294" spans="1:38" ht="15.75" customHeight="1" x14ac:dyDescent="0.25">
      <c r="A294" s="5"/>
      <c r="B294" s="11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74"/>
      <c r="R294" s="9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</row>
    <row r="295" spans="1:38" ht="15.75" customHeight="1" x14ac:dyDescent="0.25">
      <c r="A295" s="5"/>
      <c r="B295" s="11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74"/>
      <c r="R295" s="9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</row>
    <row r="296" spans="1:38" ht="15.75" customHeight="1" x14ac:dyDescent="0.25">
      <c r="A296" s="5"/>
      <c r="B296" s="11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74"/>
      <c r="R296" s="9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</row>
    <row r="297" spans="1:38" ht="15.75" customHeight="1" x14ac:dyDescent="0.25">
      <c r="A297" s="5"/>
      <c r="B297" s="11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74"/>
      <c r="R297" s="9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</row>
    <row r="298" spans="1:38" ht="15.75" customHeight="1" x14ac:dyDescent="0.25">
      <c r="A298" s="5"/>
      <c r="B298" s="11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74"/>
      <c r="R298" s="9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</row>
    <row r="299" spans="1:38" ht="15.75" customHeight="1" x14ac:dyDescent="0.25">
      <c r="A299" s="5"/>
      <c r="B299" s="11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74"/>
      <c r="R299" s="9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</row>
    <row r="300" spans="1:38" ht="15.75" customHeight="1" x14ac:dyDescent="0.25">
      <c r="A300" s="5"/>
      <c r="B300" s="11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74"/>
      <c r="R300" s="9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</row>
    <row r="301" spans="1:38" ht="15.75" customHeight="1" x14ac:dyDescent="0.25">
      <c r="A301" s="5"/>
      <c r="B301" s="11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74"/>
      <c r="R301" s="9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</row>
    <row r="302" spans="1:38" ht="15.75" customHeight="1" x14ac:dyDescent="0.25">
      <c r="A302" s="5"/>
      <c r="B302" s="11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74"/>
      <c r="R302" s="9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</row>
    <row r="303" spans="1:38" ht="15.75" customHeight="1" x14ac:dyDescent="0.25">
      <c r="A303" s="5"/>
      <c r="B303" s="11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74"/>
      <c r="R303" s="9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</row>
    <row r="304" spans="1:38" ht="15.75" customHeight="1" x14ac:dyDescent="0.25">
      <c r="A304" s="5"/>
      <c r="B304" s="11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74"/>
      <c r="R304" s="9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</row>
    <row r="305" spans="1:38" ht="15.75" customHeight="1" x14ac:dyDescent="0.25">
      <c r="A305" s="5"/>
      <c r="B305" s="11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74"/>
      <c r="R305" s="9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</row>
    <row r="306" spans="1:38" ht="15.75" customHeight="1" x14ac:dyDescent="0.25">
      <c r="A306" s="5"/>
      <c r="B306" s="11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74"/>
      <c r="R306" s="9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</row>
    <row r="307" spans="1:38" ht="15.75" customHeight="1" x14ac:dyDescent="0.25">
      <c r="A307" s="5"/>
      <c r="B307" s="11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74"/>
      <c r="R307" s="9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</row>
    <row r="308" spans="1:38" ht="15.75" customHeight="1" x14ac:dyDescent="0.25">
      <c r="A308" s="5"/>
      <c r="B308" s="11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74"/>
      <c r="R308" s="9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</row>
    <row r="309" spans="1:38" ht="15.75" customHeight="1" x14ac:dyDescent="0.25">
      <c r="A309" s="5"/>
      <c r="B309" s="11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74"/>
      <c r="R309" s="9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</row>
    <row r="310" spans="1:38" ht="15.75" customHeight="1" x14ac:dyDescent="0.25">
      <c r="A310" s="5"/>
      <c r="B310" s="11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74"/>
      <c r="R310" s="9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</row>
    <row r="311" spans="1:38" ht="15.75" customHeight="1" x14ac:dyDescent="0.25">
      <c r="A311" s="5"/>
      <c r="B311" s="11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74"/>
      <c r="R311" s="9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</row>
    <row r="312" spans="1:38" ht="15.75" customHeight="1" x14ac:dyDescent="0.25">
      <c r="A312" s="5"/>
      <c r="B312" s="11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74"/>
      <c r="R312" s="9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</row>
    <row r="313" spans="1:38" ht="15.75" customHeight="1" x14ac:dyDescent="0.25">
      <c r="A313" s="5"/>
      <c r="B313" s="11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74"/>
      <c r="R313" s="9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</row>
    <row r="314" spans="1:38" ht="15.75" customHeight="1" x14ac:dyDescent="0.25">
      <c r="A314" s="5"/>
      <c r="B314" s="11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74"/>
      <c r="R314" s="9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</row>
    <row r="315" spans="1:38" ht="15.75" customHeight="1" x14ac:dyDescent="0.25">
      <c r="A315" s="5"/>
      <c r="B315" s="11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74"/>
      <c r="R315" s="9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</row>
    <row r="316" spans="1:38" ht="15.75" customHeight="1" x14ac:dyDescent="0.25">
      <c r="A316" s="5"/>
      <c r="B316" s="11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74"/>
      <c r="R316" s="9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</row>
    <row r="317" spans="1:38" ht="15.75" customHeight="1" x14ac:dyDescent="0.25">
      <c r="A317" s="5"/>
      <c r="B317" s="11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74"/>
      <c r="R317" s="9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</row>
    <row r="318" spans="1:38" ht="15.75" customHeight="1" x14ac:dyDescent="0.25">
      <c r="A318" s="5"/>
      <c r="B318" s="11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74"/>
      <c r="R318" s="9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</row>
    <row r="319" spans="1:38" ht="15.75" customHeight="1" x14ac:dyDescent="0.25">
      <c r="A319" s="5"/>
      <c r="B319" s="11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74"/>
      <c r="R319" s="9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</row>
    <row r="320" spans="1:38" ht="15.75" customHeight="1" x14ac:dyDescent="0.25">
      <c r="A320" s="5"/>
      <c r="B320" s="11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74"/>
      <c r="R320" s="9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</row>
    <row r="321" spans="1:38" ht="15.75" customHeight="1" x14ac:dyDescent="0.25">
      <c r="A321" s="5"/>
      <c r="B321" s="11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74"/>
      <c r="R321" s="9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</row>
    <row r="322" spans="1:38" ht="15.75" customHeight="1" x14ac:dyDescent="0.25">
      <c r="A322" s="5"/>
      <c r="B322" s="11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74"/>
      <c r="R322" s="9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</row>
    <row r="323" spans="1:38" ht="15.75" customHeight="1" x14ac:dyDescent="0.25">
      <c r="A323" s="5"/>
      <c r="B323" s="11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74"/>
      <c r="R323" s="9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</row>
    <row r="324" spans="1:38" ht="15.75" customHeight="1" x14ac:dyDescent="0.25">
      <c r="A324" s="5"/>
      <c r="B324" s="11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74"/>
      <c r="R324" s="9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</row>
    <row r="325" spans="1:38" ht="15.75" customHeight="1" x14ac:dyDescent="0.25">
      <c r="A325" s="5"/>
      <c r="B325" s="11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74"/>
      <c r="R325" s="9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</row>
    <row r="326" spans="1:38" ht="15.75" customHeight="1" x14ac:dyDescent="0.25">
      <c r="A326" s="5"/>
      <c r="B326" s="11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74"/>
      <c r="R326" s="9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</row>
    <row r="327" spans="1:38" ht="15.75" customHeight="1" x14ac:dyDescent="0.25">
      <c r="A327" s="5"/>
      <c r="B327" s="11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74"/>
      <c r="R327" s="9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</row>
    <row r="328" spans="1:38" ht="15.75" customHeight="1" x14ac:dyDescent="0.25">
      <c r="A328" s="5"/>
      <c r="B328" s="11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74"/>
      <c r="R328" s="9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</row>
    <row r="329" spans="1:38" ht="15.75" customHeight="1" x14ac:dyDescent="0.25">
      <c r="A329" s="5"/>
      <c r="B329" s="11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74"/>
      <c r="R329" s="9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</row>
    <row r="330" spans="1:38" ht="15.75" customHeight="1" x14ac:dyDescent="0.25">
      <c r="A330" s="5"/>
      <c r="B330" s="11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74"/>
      <c r="R330" s="9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</row>
    <row r="331" spans="1:38" ht="15.75" customHeight="1" x14ac:dyDescent="0.25">
      <c r="A331" s="5"/>
      <c r="B331" s="11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74"/>
      <c r="R331" s="9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</row>
    <row r="332" spans="1:38" ht="15.75" customHeight="1" x14ac:dyDescent="0.25">
      <c r="A332" s="5"/>
      <c r="B332" s="11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74"/>
      <c r="R332" s="9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</row>
    <row r="333" spans="1:38" ht="15.75" customHeight="1" x14ac:dyDescent="0.25">
      <c r="A333" s="5"/>
      <c r="B333" s="11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74"/>
      <c r="R333" s="9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</row>
    <row r="334" spans="1:38" ht="15.75" customHeight="1" x14ac:dyDescent="0.25">
      <c r="A334" s="5"/>
      <c r="B334" s="11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74"/>
      <c r="R334" s="9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</row>
    <row r="335" spans="1:38" ht="15.75" customHeight="1" x14ac:dyDescent="0.25">
      <c r="A335" s="5"/>
      <c r="B335" s="11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74"/>
      <c r="R335" s="9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</row>
    <row r="336" spans="1:38" ht="15.75" customHeight="1" x14ac:dyDescent="0.25">
      <c r="A336" s="5"/>
      <c r="B336" s="11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74"/>
      <c r="R336" s="9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</row>
    <row r="337" spans="1:38" ht="15.75" customHeight="1" x14ac:dyDescent="0.25">
      <c r="A337" s="5"/>
      <c r="B337" s="11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74"/>
      <c r="R337" s="9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</row>
    <row r="338" spans="1:38" ht="15.75" customHeight="1" x14ac:dyDescent="0.25">
      <c r="A338" s="5"/>
      <c r="B338" s="11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74"/>
      <c r="R338" s="9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</row>
    <row r="339" spans="1:38" ht="15.75" customHeight="1" x14ac:dyDescent="0.25">
      <c r="A339" s="5"/>
      <c r="B339" s="11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74"/>
      <c r="R339" s="9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</row>
    <row r="340" spans="1:38" ht="15.75" customHeight="1" x14ac:dyDescent="0.25">
      <c r="A340" s="5"/>
      <c r="B340" s="11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74"/>
      <c r="R340" s="9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</row>
    <row r="341" spans="1:38" ht="15.75" customHeight="1" x14ac:dyDescent="0.25">
      <c r="A341" s="5"/>
      <c r="B341" s="11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74"/>
      <c r="R341" s="9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</row>
    <row r="342" spans="1:38" ht="15.75" customHeight="1" x14ac:dyDescent="0.25">
      <c r="A342" s="5"/>
      <c r="B342" s="11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74"/>
      <c r="R342" s="9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</row>
    <row r="343" spans="1:38" ht="15.75" customHeight="1" x14ac:dyDescent="0.25">
      <c r="A343" s="5"/>
      <c r="B343" s="11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74"/>
      <c r="R343" s="9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</row>
    <row r="344" spans="1:38" ht="15.75" customHeight="1" x14ac:dyDescent="0.25">
      <c r="A344" s="5"/>
      <c r="B344" s="11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74"/>
      <c r="R344" s="9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</row>
    <row r="345" spans="1:38" ht="15.75" customHeight="1" x14ac:dyDescent="0.25">
      <c r="A345" s="5"/>
      <c r="B345" s="11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74"/>
      <c r="R345" s="9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</row>
    <row r="346" spans="1:38" ht="15.75" customHeight="1" x14ac:dyDescent="0.25">
      <c r="A346" s="5"/>
      <c r="B346" s="11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74"/>
      <c r="R346" s="9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</row>
    <row r="347" spans="1:38" ht="15.75" customHeight="1" x14ac:dyDescent="0.25">
      <c r="A347" s="5"/>
      <c r="B347" s="11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74"/>
      <c r="R347" s="9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</row>
    <row r="348" spans="1:38" ht="15.75" customHeight="1" x14ac:dyDescent="0.25">
      <c r="A348" s="5"/>
      <c r="B348" s="11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74"/>
      <c r="R348" s="9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</row>
    <row r="349" spans="1:38" ht="15.75" customHeight="1" x14ac:dyDescent="0.25">
      <c r="A349" s="5"/>
      <c r="B349" s="11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74"/>
      <c r="R349" s="9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</row>
    <row r="350" spans="1:38" ht="15.75" customHeight="1" x14ac:dyDescent="0.25">
      <c r="A350" s="5"/>
      <c r="B350" s="11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74"/>
      <c r="R350" s="9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</row>
    <row r="351" spans="1:38" ht="15.75" customHeight="1" x14ac:dyDescent="0.25">
      <c r="A351" s="5"/>
      <c r="B351" s="11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74"/>
      <c r="R351" s="9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</row>
    <row r="352" spans="1:38" ht="15.75" customHeight="1" x14ac:dyDescent="0.25">
      <c r="A352" s="5"/>
      <c r="B352" s="11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74"/>
      <c r="R352" s="9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</row>
    <row r="353" spans="1:38" ht="15.75" customHeight="1" x14ac:dyDescent="0.25">
      <c r="A353" s="5"/>
      <c r="B353" s="11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74"/>
      <c r="R353" s="9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</row>
    <row r="354" spans="1:38" ht="15.75" customHeight="1" x14ac:dyDescent="0.25">
      <c r="A354" s="5"/>
      <c r="B354" s="11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74"/>
      <c r="R354" s="9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</row>
    <row r="355" spans="1:38" ht="15.75" customHeight="1" x14ac:dyDescent="0.25">
      <c r="A355" s="5"/>
      <c r="B355" s="11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74"/>
      <c r="R355" s="9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</row>
    <row r="356" spans="1:38" ht="15.75" customHeight="1" x14ac:dyDescent="0.25">
      <c r="A356" s="5"/>
      <c r="B356" s="11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74"/>
      <c r="R356" s="9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</row>
    <row r="357" spans="1:38" ht="15.75" customHeight="1" x14ac:dyDescent="0.25">
      <c r="A357" s="5"/>
      <c r="B357" s="11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74"/>
      <c r="R357" s="9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</row>
    <row r="358" spans="1:38" ht="15.75" customHeight="1" x14ac:dyDescent="0.25">
      <c r="A358" s="5"/>
      <c r="B358" s="11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74"/>
      <c r="R358" s="9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</row>
    <row r="359" spans="1:38" ht="15.75" customHeight="1" x14ac:dyDescent="0.25">
      <c r="A359" s="5"/>
      <c r="B359" s="11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74"/>
      <c r="R359" s="9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</row>
    <row r="360" spans="1:38" ht="15.75" customHeight="1" x14ac:dyDescent="0.25">
      <c r="A360" s="5"/>
      <c r="B360" s="11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74"/>
      <c r="R360" s="9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</row>
    <row r="361" spans="1:38" ht="15.75" customHeight="1" x14ac:dyDescent="0.25">
      <c r="A361" s="5"/>
      <c r="B361" s="11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74"/>
      <c r="R361" s="9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</row>
    <row r="362" spans="1:38" ht="15.75" customHeight="1" x14ac:dyDescent="0.25">
      <c r="A362" s="5"/>
      <c r="B362" s="11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74"/>
      <c r="R362" s="9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</row>
    <row r="363" spans="1:38" ht="15.75" customHeight="1" x14ac:dyDescent="0.25">
      <c r="A363" s="5"/>
      <c r="B363" s="11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74"/>
      <c r="R363" s="9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</row>
    <row r="364" spans="1:38" ht="15.75" customHeight="1" x14ac:dyDescent="0.25">
      <c r="A364" s="5"/>
      <c r="B364" s="11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74"/>
      <c r="R364" s="9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</row>
    <row r="365" spans="1:38" ht="15.75" customHeight="1" x14ac:dyDescent="0.25">
      <c r="A365" s="5"/>
      <c r="B365" s="11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74"/>
      <c r="R365" s="9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</row>
    <row r="366" spans="1:38" ht="15.75" customHeight="1" x14ac:dyDescent="0.25">
      <c r="A366" s="5"/>
      <c r="B366" s="11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74"/>
      <c r="R366" s="9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</row>
    <row r="367" spans="1:38" ht="15.75" customHeight="1" x14ac:dyDescent="0.25">
      <c r="A367" s="5"/>
      <c r="B367" s="11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74"/>
      <c r="R367" s="9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</row>
    <row r="368" spans="1:38" ht="15.75" customHeight="1" x14ac:dyDescent="0.25">
      <c r="A368" s="5"/>
      <c r="B368" s="11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74"/>
      <c r="R368" s="9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</row>
    <row r="369" spans="1:38" ht="15.75" customHeight="1" x14ac:dyDescent="0.25">
      <c r="A369" s="5"/>
      <c r="B369" s="11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74"/>
      <c r="R369" s="9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</row>
    <row r="370" spans="1:38" ht="15.75" customHeight="1" x14ac:dyDescent="0.25">
      <c r="A370" s="5"/>
      <c r="B370" s="11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74"/>
      <c r="R370" s="9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</row>
    <row r="371" spans="1:38" ht="15.75" customHeight="1" x14ac:dyDescent="0.25">
      <c r="A371" s="5"/>
      <c r="B371" s="11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74"/>
      <c r="R371" s="9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</row>
    <row r="372" spans="1:38" ht="15.75" customHeight="1" x14ac:dyDescent="0.25">
      <c r="A372" s="5"/>
      <c r="B372" s="11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74"/>
      <c r="R372" s="9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</row>
    <row r="373" spans="1:38" ht="15.75" customHeight="1" x14ac:dyDescent="0.25">
      <c r="A373" s="5"/>
      <c r="B373" s="11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74"/>
      <c r="R373" s="9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</row>
    <row r="374" spans="1:38" ht="15.75" customHeight="1" x14ac:dyDescent="0.25">
      <c r="A374" s="5"/>
      <c r="B374" s="11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74"/>
      <c r="R374" s="9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</row>
    <row r="375" spans="1:38" ht="15.75" customHeight="1" x14ac:dyDescent="0.25">
      <c r="A375" s="5"/>
      <c r="B375" s="11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74"/>
      <c r="R375" s="9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</row>
    <row r="376" spans="1:38" ht="15.75" customHeight="1" x14ac:dyDescent="0.25">
      <c r="A376" s="5"/>
      <c r="B376" s="11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74"/>
      <c r="R376" s="9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</row>
    <row r="377" spans="1:38" ht="15.75" customHeight="1" x14ac:dyDescent="0.25">
      <c r="A377" s="5"/>
      <c r="B377" s="11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74"/>
      <c r="R377" s="9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</row>
    <row r="378" spans="1:38" ht="15.75" customHeight="1" x14ac:dyDescent="0.25">
      <c r="A378" s="5"/>
      <c r="B378" s="11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74"/>
      <c r="R378" s="9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</row>
    <row r="379" spans="1:38" ht="15.75" customHeight="1" x14ac:dyDescent="0.25">
      <c r="A379" s="5"/>
      <c r="B379" s="11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74"/>
      <c r="R379" s="9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</row>
    <row r="380" spans="1:38" ht="15.75" customHeight="1" x14ac:dyDescent="0.25">
      <c r="A380" s="5"/>
      <c r="B380" s="11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74"/>
      <c r="R380" s="9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</row>
    <row r="381" spans="1:38" ht="15.75" customHeight="1" x14ac:dyDescent="0.25">
      <c r="A381" s="5"/>
      <c r="B381" s="11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74"/>
      <c r="R381" s="9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</row>
    <row r="382" spans="1:38" ht="15.75" customHeight="1" x14ac:dyDescent="0.25">
      <c r="A382" s="5"/>
      <c r="B382" s="11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74"/>
      <c r="R382" s="9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</row>
    <row r="383" spans="1:38" ht="15.75" customHeight="1" x14ac:dyDescent="0.25">
      <c r="A383" s="5"/>
      <c r="B383" s="11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74"/>
      <c r="R383" s="9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</row>
    <row r="384" spans="1:38" ht="15.75" customHeight="1" x14ac:dyDescent="0.25">
      <c r="A384" s="5"/>
      <c r="B384" s="11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74"/>
      <c r="R384" s="9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</row>
    <row r="385" spans="1:38" ht="15.75" customHeight="1" x14ac:dyDescent="0.25">
      <c r="A385" s="5"/>
      <c r="B385" s="11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74"/>
      <c r="R385" s="9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</row>
    <row r="386" spans="1:38" ht="15.75" customHeight="1" x14ac:dyDescent="0.25">
      <c r="A386" s="5"/>
      <c r="B386" s="11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74"/>
      <c r="R386" s="9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</row>
    <row r="387" spans="1:38" ht="15.75" customHeight="1" x14ac:dyDescent="0.25">
      <c r="A387" s="5"/>
      <c r="B387" s="11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74"/>
      <c r="R387" s="9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</row>
    <row r="388" spans="1:38" ht="15.75" customHeight="1" x14ac:dyDescent="0.25">
      <c r="A388" s="5"/>
      <c r="B388" s="11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74"/>
      <c r="R388" s="9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</row>
    <row r="389" spans="1:38" ht="15.75" customHeight="1" x14ac:dyDescent="0.25">
      <c r="A389" s="5"/>
      <c r="B389" s="11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74"/>
      <c r="R389" s="9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</row>
    <row r="390" spans="1:38" ht="15.75" customHeight="1" x14ac:dyDescent="0.25">
      <c r="A390" s="5"/>
      <c r="B390" s="11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74"/>
      <c r="R390" s="9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</row>
    <row r="391" spans="1:38" ht="15.75" customHeight="1" x14ac:dyDescent="0.25">
      <c r="A391" s="5"/>
      <c r="B391" s="11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74"/>
      <c r="R391" s="9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</row>
    <row r="392" spans="1:38" ht="15.75" customHeight="1" x14ac:dyDescent="0.25">
      <c r="A392" s="5"/>
      <c r="B392" s="11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74"/>
      <c r="R392" s="9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</row>
    <row r="393" spans="1:38" ht="15.75" customHeight="1" x14ac:dyDescent="0.25">
      <c r="A393" s="5"/>
      <c r="B393" s="11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74"/>
      <c r="R393" s="9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</row>
    <row r="394" spans="1:38" ht="15.75" customHeight="1" x14ac:dyDescent="0.25">
      <c r="A394" s="5"/>
      <c r="B394" s="11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74"/>
      <c r="R394" s="9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</row>
    <row r="395" spans="1:38" ht="15.75" customHeight="1" x14ac:dyDescent="0.25">
      <c r="A395" s="5"/>
      <c r="B395" s="11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74"/>
      <c r="R395" s="9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</row>
    <row r="396" spans="1:38" ht="15.75" customHeight="1" x14ac:dyDescent="0.25">
      <c r="A396" s="5"/>
      <c r="B396" s="11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74"/>
      <c r="R396" s="9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</row>
    <row r="397" spans="1:38" ht="15.75" customHeight="1" x14ac:dyDescent="0.25">
      <c r="A397" s="5"/>
      <c r="B397" s="11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74"/>
      <c r="R397" s="9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</row>
    <row r="398" spans="1:38" ht="15.75" customHeight="1" x14ac:dyDescent="0.25">
      <c r="A398" s="5"/>
      <c r="B398" s="11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74"/>
      <c r="R398" s="9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</row>
    <row r="399" spans="1:38" ht="15.75" customHeight="1" x14ac:dyDescent="0.25">
      <c r="A399" s="5"/>
      <c r="B399" s="11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74"/>
      <c r="R399" s="9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</row>
    <row r="400" spans="1:38" ht="15.75" customHeight="1" x14ac:dyDescent="0.25">
      <c r="A400" s="5"/>
      <c r="B400" s="11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74"/>
      <c r="R400" s="9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</row>
    <row r="401" spans="1:38" ht="15.75" customHeight="1" x14ac:dyDescent="0.25">
      <c r="A401" s="5"/>
      <c r="B401" s="11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74"/>
      <c r="R401" s="9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</row>
    <row r="402" spans="1:38" ht="15.75" customHeight="1" x14ac:dyDescent="0.25">
      <c r="A402" s="5"/>
      <c r="B402" s="11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74"/>
      <c r="R402" s="9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</row>
    <row r="403" spans="1:38" ht="15.75" customHeight="1" x14ac:dyDescent="0.25">
      <c r="A403" s="5"/>
      <c r="B403" s="11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74"/>
      <c r="R403" s="9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</row>
    <row r="404" spans="1:38" ht="15.75" customHeight="1" x14ac:dyDescent="0.25">
      <c r="A404" s="5"/>
      <c r="B404" s="11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74"/>
      <c r="R404" s="9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</row>
    <row r="405" spans="1:38" ht="15.75" customHeight="1" x14ac:dyDescent="0.25">
      <c r="A405" s="5"/>
      <c r="B405" s="11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74"/>
      <c r="R405" s="9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</row>
    <row r="406" spans="1:38" ht="15.75" customHeight="1" x14ac:dyDescent="0.25">
      <c r="A406" s="5"/>
      <c r="B406" s="11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74"/>
      <c r="R406" s="9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</row>
    <row r="407" spans="1:38" ht="15.75" customHeight="1" x14ac:dyDescent="0.25">
      <c r="A407" s="5"/>
      <c r="B407" s="11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74"/>
      <c r="R407" s="9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</row>
    <row r="408" spans="1:38" ht="15.75" customHeight="1" x14ac:dyDescent="0.25">
      <c r="A408" s="5"/>
      <c r="B408" s="11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74"/>
      <c r="R408" s="9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</row>
    <row r="409" spans="1:38" ht="15.75" customHeight="1" x14ac:dyDescent="0.25">
      <c r="A409" s="5"/>
      <c r="B409" s="11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74"/>
      <c r="R409" s="9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</row>
    <row r="410" spans="1:38" ht="15.75" customHeight="1" x14ac:dyDescent="0.25">
      <c r="A410" s="5"/>
      <c r="B410" s="11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74"/>
      <c r="R410" s="9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</row>
    <row r="411" spans="1:38" ht="15.75" customHeight="1" x14ac:dyDescent="0.25">
      <c r="A411" s="5"/>
      <c r="B411" s="11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74"/>
      <c r="R411" s="9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</row>
    <row r="412" spans="1:38" ht="15.75" customHeight="1" x14ac:dyDescent="0.25">
      <c r="A412" s="5"/>
      <c r="B412" s="11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74"/>
      <c r="R412" s="9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</row>
    <row r="413" spans="1:38" ht="15.75" customHeight="1" x14ac:dyDescent="0.25">
      <c r="A413" s="5"/>
      <c r="B413" s="11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74"/>
      <c r="R413" s="9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</row>
    <row r="414" spans="1:38" ht="15.75" customHeight="1" x14ac:dyDescent="0.25">
      <c r="A414" s="5"/>
      <c r="B414" s="11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74"/>
      <c r="R414" s="9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</row>
    <row r="415" spans="1:38" ht="15.75" customHeight="1" x14ac:dyDescent="0.25">
      <c r="A415" s="5"/>
      <c r="B415" s="11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74"/>
      <c r="R415" s="9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</row>
    <row r="416" spans="1:38" ht="15.75" customHeight="1" x14ac:dyDescent="0.25">
      <c r="A416" s="5"/>
      <c r="B416" s="11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74"/>
      <c r="R416" s="9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</row>
    <row r="417" spans="1:38" ht="15.75" customHeight="1" x14ac:dyDescent="0.25">
      <c r="A417" s="5"/>
      <c r="B417" s="11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74"/>
      <c r="R417" s="9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</row>
    <row r="418" spans="1:38" ht="15.75" customHeight="1" x14ac:dyDescent="0.25">
      <c r="A418" s="5"/>
      <c r="B418" s="11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74"/>
      <c r="R418" s="9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</row>
    <row r="419" spans="1:38" ht="15.75" customHeight="1" x14ac:dyDescent="0.25">
      <c r="A419" s="5"/>
      <c r="B419" s="11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74"/>
      <c r="R419" s="9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</row>
    <row r="420" spans="1:38" ht="15.75" customHeight="1" x14ac:dyDescent="0.25">
      <c r="A420" s="5"/>
      <c r="B420" s="11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74"/>
      <c r="R420" s="9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</row>
    <row r="421" spans="1:38" ht="15.75" customHeight="1" x14ac:dyDescent="0.25">
      <c r="A421" s="5"/>
      <c r="B421" s="11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74"/>
      <c r="R421" s="9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</row>
    <row r="422" spans="1:38" ht="15.75" customHeight="1" x14ac:dyDescent="0.25">
      <c r="A422" s="5"/>
      <c r="B422" s="11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74"/>
      <c r="R422" s="9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</row>
    <row r="423" spans="1:38" ht="15.75" customHeight="1" x14ac:dyDescent="0.25">
      <c r="A423" s="5"/>
      <c r="B423" s="11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74"/>
      <c r="R423" s="9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</row>
    <row r="424" spans="1:38" ht="15.75" customHeight="1" x14ac:dyDescent="0.25">
      <c r="A424" s="5"/>
      <c r="B424" s="11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74"/>
      <c r="R424" s="9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</row>
    <row r="425" spans="1:38" ht="15.75" customHeight="1" x14ac:dyDescent="0.25">
      <c r="A425" s="5"/>
      <c r="B425" s="11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74"/>
      <c r="R425" s="9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</row>
    <row r="426" spans="1:38" ht="15.75" customHeight="1" x14ac:dyDescent="0.25">
      <c r="A426" s="5"/>
      <c r="B426" s="11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74"/>
      <c r="R426" s="9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</row>
    <row r="427" spans="1:38" ht="15.75" customHeight="1" x14ac:dyDescent="0.25">
      <c r="A427" s="5"/>
      <c r="B427" s="11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74"/>
      <c r="R427" s="9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</row>
    <row r="428" spans="1:38" ht="15.75" customHeight="1" x14ac:dyDescent="0.25">
      <c r="A428" s="5"/>
      <c r="B428" s="11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74"/>
      <c r="R428" s="9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</row>
    <row r="429" spans="1:38" ht="15.75" customHeight="1" x14ac:dyDescent="0.25">
      <c r="A429" s="5"/>
      <c r="B429" s="11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74"/>
      <c r="R429" s="9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</row>
    <row r="430" spans="1:38" ht="15.75" customHeight="1" x14ac:dyDescent="0.25">
      <c r="A430" s="5"/>
      <c r="B430" s="11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74"/>
      <c r="R430" s="9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</row>
    <row r="431" spans="1:38" ht="15.75" customHeight="1" x14ac:dyDescent="0.25">
      <c r="A431" s="5"/>
      <c r="B431" s="11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74"/>
      <c r="R431" s="9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</row>
    <row r="432" spans="1:38" ht="15.75" customHeight="1" x14ac:dyDescent="0.25">
      <c r="A432" s="5"/>
      <c r="B432" s="11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74"/>
      <c r="R432" s="9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</row>
    <row r="433" spans="1:38" ht="15.75" customHeight="1" x14ac:dyDescent="0.25">
      <c r="A433" s="5"/>
      <c r="B433" s="11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74"/>
      <c r="R433" s="9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</row>
    <row r="434" spans="1:38" ht="15.75" customHeight="1" x14ac:dyDescent="0.25">
      <c r="A434" s="5"/>
      <c r="B434" s="11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74"/>
      <c r="R434" s="9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</row>
    <row r="435" spans="1:38" ht="15.75" customHeight="1" x14ac:dyDescent="0.25">
      <c r="A435" s="5"/>
      <c r="B435" s="11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74"/>
      <c r="R435" s="9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</row>
    <row r="436" spans="1:38" ht="15.75" customHeight="1" x14ac:dyDescent="0.25">
      <c r="A436" s="5"/>
      <c r="B436" s="11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74"/>
      <c r="R436" s="9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</row>
    <row r="437" spans="1:38" ht="15.75" customHeight="1" x14ac:dyDescent="0.25">
      <c r="A437" s="5"/>
      <c r="B437" s="11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74"/>
      <c r="R437" s="9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</row>
    <row r="438" spans="1:38" ht="15.75" customHeight="1" x14ac:dyDescent="0.25">
      <c r="A438" s="5"/>
      <c r="B438" s="11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74"/>
      <c r="R438" s="9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</row>
    <row r="439" spans="1:38" ht="15.75" customHeight="1" x14ac:dyDescent="0.25">
      <c r="A439" s="5"/>
      <c r="B439" s="11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74"/>
      <c r="R439" s="9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</row>
    <row r="440" spans="1:38" ht="15.75" customHeight="1" x14ac:dyDescent="0.25">
      <c r="A440" s="5"/>
      <c r="B440" s="11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74"/>
      <c r="R440" s="9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</row>
    <row r="441" spans="1:38" ht="15.75" customHeight="1" x14ac:dyDescent="0.25">
      <c r="A441" s="5"/>
      <c r="B441" s="11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74"/>
      <c r="R441" s="9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</row>
    <row r="442" spans="1:38" ht="15.75" customHeight="1" x14ac:dyDescent="0.25">
      <c r="A442" s="5"/>
      <c r="B442" s="11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74"/>
      <c r="R442" s="9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</row>
    <row r="443" spans="1:38" ht="15.75" customHeight="1" x14ac:dyDescent="0.25">
      <c r="A443" s="5"/>
      <c r="B443" s="11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74"/>
      <c r="R443" s="9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</row>
    <row r="444" spans="1:38" ht="15.75" customHeight="1" x14ac:dyDescent="0.25">
      <c r="A444" s="5"/>
      <c r="B444" s="11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74"/>
      <c r="R444" s="9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</row>
    <row r="445" spans="1:38" ht="15.75" customHeight="1" x14ac:dyDescent="0.25">
      <c r="A445" s="5"/>
      <c r="B445" s="11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74"/>
      <c r="R445" s="9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</row>
    <row r="446" spans="1:38" ht="15.75" customHeight="1" x14ac:dyDescent="0.25">
      <c r="A446" s="5"/>
      <c r="B446" s="11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74"/>
      <c r="R446" s="9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</row>
    <row r="447" spans="1:38" ht="15.75" customHeight="1" x14ac:dyDescent="0.25">
      <c r="A447" s="5"/>
      <c r="B447" s="11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74"/>
      <c r="R447" s="9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</row>
    <row r="448" spans="1:38" ht="15.75" customHeight="1" x14ac:dyDescent="0.25">
      <c r="A448" s="5"/>
      <c r="B448" s="11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74"/>
      <c r="R448" s="9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</row>
    <row r="449" spans="1:38" ht="15.75" customHeight="1" x14ac:dyDescent="0.25">
      <c r="A449" s="5"/>
      <c r="B449" s="11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74"/>
      <c r="R449" s="9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</row>
    <row r="450" spans="1:38" ht="15.75" customHeight="1" x14ac:dyDescent="0.25">
      <c r="A450" s="5"/>
      <c r="B450" s="11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74"/>
      <c r="R450" s="9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</row>
    <row r="451" spans="1:38" ht="15.75" customHeight="1" x14ac:dyDescent="0.25">
      <c r="A451" s="5"/>
      <c r="B451" s="11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74"/>
      <c r="R451" s="9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</row>
    <row r="452" spans="1:38" ht="15.75" customHeight="1" x14ac:dyDescent="0.25">
      <c r="A452" s="5"/>
      <c r="B452" s="11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74"/>
      <c r="R452" s="9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</row>
    <row r="453" spans="1:38" ht="15.75" customHeight="1" x14ac:dyDescent="0.25">
      <c r="A453" s="5"/>
      <c r="B453" s="11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74"/>
      <c r="R453" s="9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</row>
    <row r="454" spans="1:38" ht="15.75" customHeight="1" x14ac:dyDescent="0.25">
      <c r="A454" s="5"/>
      <c r="B454" s="11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74"/>
      <c r="R454" s="9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</row>
    <row r="455" spans="1:38" ht="15.75" customHeight="1" x14ac:dyDescent="0.25">
      <c r="A455" s="5"/>
      <c r="B455" s="11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74"/>
      <c r="R455" s="9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</row>
    <row r="456" spans="1:38" ht="15.75" customHeight="1" x14ac:dyDescent="0.25">
      <c r="A456" s="5"/>
      <c r="B456" s="11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74"/>
      <c r="R456" s="9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</row>
    <row r="457" spans="1:38" ht="15.75" customHeight="1" x14ac:dyDescent="0.25">
      <c r="A457" s="5"/>
      <c r="B457" s="11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74"/>
      <c r="R457" s="9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</row>
    <row r="458" spans="1:38" ht="15.75" customHeight="1" x14ac:dyDescent="0.25">
      <c r="A458" s="5"/>
      <c r="B458" s="11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74"/>
      <c r="R458" s="9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</row>
    <row r="459" spans="1:38" ht="15.75" customHeight="1" x14ac:dyDescent="0.25">
      <c r="A459" s="5"/>
      <c r="B459" s="11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74"/>
      <c r="R459" s="9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</row>
    <row r="460" spans="1:38" ht="15.75" customHeight="1" x14ac:dyDescent="0.25">
      <c r="A460" s="5"/>
      <c r="B460" s="11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74"/>
      <c r="R460" s="9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</row>
    <row r="461" spans="1:38" ht="15.75" customHeight="1" x14ac:dyDescent="0.25">
      <c r="A461" s="5"/>
      <c r="B461" s="11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74"/>
      <c r="R461" s="9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</row>
    <row r="462" spans="1:38" ht="15.75" customHeight="1" x14ac:dyDescent="0.25">
      <c r="A462" s="5"/>
      <c r="B462" s="11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74"/>
      <c r="R462" s="9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</row>
    <row r="463" spans="1:38" ht="15.75" customHeight="1" x14ac:dyDescent="0.25">
      <c r="A463" s="5"/>
      <c r="B463" s="11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74"/>
      <c r="R463" s="9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</row>
    <row r="464" spans="1:38" ht="15.75" customHeight="1" x14ac:dyDescent="0.25">
      <c r="A464" s="5"/>
      <c r="B464" s="11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74"/>
      <c r="R464" s="9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</row>
    <row r="465" spans="1:38" ht="15.75" customHeight="1" x14ac:dyDescent="0.25">
      <c r="A465" s="5"/>
      <c r="B465" s="11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74"/>
      <c r="R465" s="9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</row>
    <row r="466" spans="1:38" ht="15.75" customHeight="1" x14ac:dyDescent="0.25">
      <c r="A466" s="5"/>
      <c r="B466" s="11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74"/>
      <c r="R466" s="9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</row>
    <row r="467" spans="1:38" ht="15.75" customHeight="1" x14ac:dyDescent="0.25">
      <c r="A467" s="5"/>
      <c r="B467" s="11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74"/>
      <c r="R467" s="9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</row>
    <row r="468" spans="1:38" ht="15.75" customHeight="1" x14ac:dyDescent="0.25">
      <c r="A468" s="5"/>
      <c r="B468" s="11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74"/>
      <c r="R468" s="9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</row>
    <row r="469" spans="1:38" ht="15.75" customHeight="1" x14ac:dyDescent="0.25">
      <c r="A469" s="5"/>
      <c r="B469" s="11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74"/>
      <c r="R469" s="9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</row>
    <row r="470" spans="1:38" ht="15.75" customHeight="1" x14ac:dyDescent="0.25">
      <c r="A470" s="5"/>
      <c r="B470" s="11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74"/>
      <c r="R470" s="9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</row>
    <row r="471" spans="1:38" ht="15.75" customHeight="1" x14ac:dyDescent="0.25">
      <c r="A471" s="5"/>
      <c r="B471" s="11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74"/>
      <c r="R471" s="9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</row>
    <row r="472" spans="1:38" ht="15.75" customHeight="1" x14ac:dyDescent="0.25">
      <c r="A472" s="5"/>
      <c r="B472" s="11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74"/>
      <c r="R472" s="9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</row>
    <row r="473" spans="1:38" ht="15.75" customHeight="1" x14ac:dyDescent="0.25">
      <c r="A473" s="5"/>
      <c r="B473" s="11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74"/>
      <c r="R473" s="9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</row>
    <row r="474" spans="1:38" ht="15.75" customHeight="1" x14ac:dyDescent="0.25">
      <c r="A474" s="5"/>
      <c r="B474" s="11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74"/>
      <c r="R474" s="9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</row>
    <row r="475" spans="1:38" ht="15.75" customHeight="1" x14ac:dyDescent="0.25">
      <c r="A475" s="5"/>
      <c r="B475" s="11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74"/>
      <c r="R475" s="9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</row>
    <row r="476" spans="1:38" ht="15.75" customHeight="1" x14ac:dyDescent="0.25">
      <c r="A476" s="5"/>
      <c r="B476" s="11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74"/>
      <c r="R476" s="9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</row>
    <row r="477" spans="1:38" ht="15.75" customHeight="1" x14ac:dyDescent="0.25">
      <c r="A477" s="5"/>
      <c r="B477" s="11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74"/>
      <c r="R477" s="9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</row>
    <row r="478" spans="1:38" ht="15.75" customHeight="1" x14ac:dyDescent="0.25">
      <c r="A478" s="5"/>
      <c r="B478" s="11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74"/>
      <c r="R478" s="9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</row>
    <row r="479" spans="1:38" ht="15.75" customHeight="1" x14ac:dyDescent="0.25">
      <c r="A479" s="5"/>
      <c r="B479" s="11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74"/>
      <c r="R479" s="9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</row>
    <row r="480" spans="1:38" ht="15.75" customHeight="1" x14ac:dyDescent="0.25">
      <c r="A480" s="5"/>
      <c r="B480" s="11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74"/>
      <c r="R480" s="9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</row>
    <row r="481" spans="1:38" ht="15.75" customHeight="1" x14ac:dyDescent="0.25">
      <c r="A481" s="5"/>
      <c r="B481" s="11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74"/>
      <c r="R481" s="9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</row>
    <row r="482" spans="1:38" ht="15.75" customHeight="1" x14ac:dyDescent="0.25">
      <c r="A482" s="5"/>
      <c r="B482" s="11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74"/>
      <c r="R482" s="9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</row>
    <row r="483" spans="1:38" ht="15.75" customHeight="1" x14ac:dyDescent="0.25">
      <c r="A483" s="5"/>
      <c r="B483" s="11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74"/>
      <c r="R483" s="9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</row>
    <row r="484" spans="1:38" ht="15.75" customHeight="1" x14ac:dyDescent="0.25">
      <c r="A484" s="5"/>
      <c r="B484" s="11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74"/>
      <c r="R484" s="9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</row>
    <row r="485" spans="1:38" ht="15.75" customHeight="1" x14ac:dyDescent="0.25">
      <c r="A485" s="5"/>
      <c r="B485" s="11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74"/>
      <c r="R485" s="9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</row>
    <row r="486" spans="1:38" ht="15.75" customHeight="1" x14ac:dyDescent="0.25">
      <c r="A486" s="5"/>
      <c r="B486" s="11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74"/>
      <c r="R486" s="9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</row>
    <row r="487" spans="1:38" ht="15.75" customHeight="1" x14ac:dyDescent="0.25">
      <c r="A487" s="5"/>
      <c r="B487" s="11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74"/>
      <c r="R487" s="9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</row>
    <row r="488" spans="1:38" ht="15.75" customHeight="1" x14ac:dyDescent="0.25">
      <c r="A488" s="5"/>
      <c r="B488" s="11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74"/>
      <c r="R488" s="9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</row>
    <row r="489" spans="1:38" ht="15.75" customHeight="1" x14ac:dyDescent="0.25">
      <c r="A489" s="5"/>
      <c r="B489" s="11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74"/>
      <c r="R489" s="9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</row>
    <row r="490" spans="1:38" ht="15.75" customHeight="1" x14ac:dyDescent="0.25">
      <c r="A490" s="5"/>
      <c r="B490" s="11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74"/>
      <c r="R490" s="9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</row>
    <row r="491" spans="1:38" ht="15.75" customHeight="1" x14ac:dyDescent="0.25">
      <c r="A491" s="5"/>
      <c r="B491" s="11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74"/>
      <c r="R491" s="9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</row>
    <row r="492" spans="1:38" ht="15.75" customHeight="1" x14ac:dyDescent="0.25">
      <c r="A492" s="5"/>
      <c r="B492" s="11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74"/>
      <c r="R492" s="9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</row>
    <row r="493" spans="1:38" ht="15.75" customHeight="1" x14ac:dyDescent="0.25">
      <c r="A493" s="5"/>
      <c r="B493" s="11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74"/>
      <c r="R493" s="9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</row>
    <row r="494" spans="1:38" ht="15.75" customHeight="1" x14ac:dyDescent="0.25">
      <c r="A494" s="5"/>
      <c r="B494" s="11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74"/>
      <c r="R494" s="9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</row>
    <row r="495" spans="1:38" ht="15.75" customHeight="1" x14ac:dyDescent="0.25">
      <c r="A495" s="5"/>
      <c r="B495" s="11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74"/>
      <c r="R495" s="9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</row>
    <row r="496" spans="1:38" ht="15.75" customHeight="1" x14ac:dyDescent="0.25">
      <c r="A496" s="5"/>
      <c r="B496" s="11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74"/>
      <c r="R496" s="9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</row>
    <row r="497" spans="1:38" ht="15.75" customHeight="1" x14ac:dyDescent="0.25">
      <c r="A497" s="5"/>
      <c r="B497" s="11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74"/>
      <c r="R497" s="9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</row>
    <row r="498" spans="1:38" ht="15.75" customHeight="1" x14ac:dyDescent="0.25">
      <c r="A498" s="5"/>
      <c r="B498" s="11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74"/>
      <c r="R498" s="9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</row>
    <row r="499" spans="1:38" ht="15.75" customHeight="1" x14ac:dyDescent="0.25">
      <c r="A499" s="5"/>
      <c r="B499" s="11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74"/>
      <c r="R499" s="9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</row>
    <row r="500" spans="1:38" ht="15.75" customHeight="1" x14ac:dyDescent="0.25">
      <c r="A500" s="5"/>
      <c r="B500" s="11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74"/>
      <c r="R500" s="9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</row>
    <row r="501" spans="1:38" ht="15.75" customHeight="1" x14ac:dyDescent="0.25">
      <c r="A501" s="5"/>
      <c r="B501" s="11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74"/>
      <c r="R501" s="9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</row>
    <row r="502" spans="1:38" ht="15.75" customHeight="1" x14ac:dyDescent="0.25">
      <c r="A502" s="5"/>
      <c r="B502" s="11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74"/>
      <c r="R502" s="9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</row>
    <row r="503" spans="1:38" ht="15.75" customHeight="1" x14ac:dyDescent="0.25">
      <c r="A503" s="5"/>
      <c r="B503" s="11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74"/>
      <c r="R503" s="9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</row>
    <row r="504" spans="1:38" ht="15.75" customHeight="1" x14ac:dyDescent="0.25">
      <c r="A504" s="5"/>
      <c r="B504" s="11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74"/>
      <c r="R504" s="9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</row>
    <row r="505" spans="1:38" ht="15.75" customHeight="1" x14ac:dyDescent="0.25">
      <c r="A505" s="5"/>
      <c r="B505" s="11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74"/>
      <c r="R505" s="9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</row>
    <row r="506" spans="1:38" ht="15.75" customHeight="1" x14ac:dyDescent="0.25">
      <c r="A506" s="5"/>
      <c r="B506" s="11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74"/>
      <c r="R506" s="9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</row>
    <row r="507" spans="1:38" ht="15.75" customHeight="1" x14ac:dyDescent="0.25">
      <c r="A507" s="5"/>
      <c r="B507" s="11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74"/>
      <c r="R507" s="9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</row>
    <row r="508" spans="1:38" ht="15.75" customHeight="1" x14ac:dyDescent="0.25">
      <c r="A508" s="5"/>
      <c r="B508" s="11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74"/>
      <c r="R508" s="9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</row>
    <row r="509" spans="1:38" ht="15.75" customHeight="1" x14ac:dyDescent="0.25">
      <c r="A509" s="5"/>
      <c r="B509" s="11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74"/>
      <c r="R509" s="9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</row>
    <row r="510" spans="1:38" ht="15.75" customHeight="1" x14ac:dyDescent="0.25">
      <c r="A510" s="5"/>
      <c r="B510" s="11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74"/>
      <c r="R510" s="9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</row>
    <row r="511" spans="1:38" ht="15.75" customHeight="1" x14ac:dyDescent="0.25">
      <c r="A511" s="5"/>
      <c r="B511" s="11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74"/>
      <c r="R511" s="9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</row>
    <row r="512" spans="1:38" ht="15.75" customHeight="1" x14ac:dyDescent="0.25">
      <c r="A512" s="5"/>
      <c r="B512" s="11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74"/>
      <c r="R512" s="9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</row>
    <row r="513" spans="1:38" ht="15.75" customHeight="1" x14ac:dyDescent="0.25">
      <c r="A513" s="5"/>
      <c r="B513" s="11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74"/>
      <c r="R513" s="9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</row>
    <row r="514" spans="1:38" ht="15.75" customHeight="1" x14ac:dyDescent="0.25">
      <c r="A514" s="5"/>
      <c r="B514" s="11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74"/>
      <c r="R514" s="9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</row>
    <row r="515" spans="1:38" ht="15.75" customHeight="1" x14ac:dyDescent="0.25">
      <c r="A515" s="5"/>
      <c r="B515" s="11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74"/>
      <c r="R515" s="9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</row>
    <row r="516" spans="1:38" ht="15.75" customHeight="1" x14ac:dyDescent="0.25">
      <c r="A516" s="5"/>
      <c r="B516" s="11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74"/>
      <c r="R516" s="9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</row>
    <row r="517" spans="1:38" ht="15.75" customHeight="1" x14ac:dyDescent="0.25">
      <c r="A517" s="5"/>
      <c r="B517" s="11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74"/>
      <c r="R517" s="9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</row>
    <row r="518" spans="1:38" ht="15.75" customHeight="1" x14ac:dyDescent="0.25">
      <c r="A518" s="5"/>
      <c r="B518" s="11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74"/>
      <c r="R518" s="9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</row>
    <row r="519" spans="1:38" ht="15.75" customHeight="1" x14ac:dyDescent="0.25">
      <c r="A519" s="5"/>
      <c r="B519" s="11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74"/>
      <c r="R519" s="9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</row>
    <row r="520" spans="1:38" ht="15.75" customHeight="1" x14ac:dyDescent="0.25">
      <c r="A520" s="5"/>
      <c r="B520" s="11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74"/>
      <c r="R520" s="9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</row>
    <row r="521" spans="1:38" ht="15.75" customHeight="1" x14ac:dyDescent="0.25">
      <c r="A521" s="5"/>
      <c r="B521" s="11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74"/>
      <c r="R521" s="9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</row>
    <row r="522" spans="1:38" ht="15.75" customHeight="1" x14ac:dyDescent="0.25">
      <c r="A522" s="5"/>
      <c r="B522" s="11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74"/>
      <c r="R522" s="9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</row>
    <row r="523" spans="1:38" ht="15.75" customHeight="1" x14ac:dyDescent="0.25">
      <c r="A523" s="5"/>
      <c r="B523" s="11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74"/>
      <c r="R523" s="9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</row>
    <row r="524" spans="1:38" ht="15.75" customHeight="1" x14ac:dyDescent="0.25">
      <c r="A524" s="5"/>
      <c r="B524" s="11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74"/>
      <c r="R524" s="9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</row>
    <row r="525" spans="1:38" ht="15.75" customHeight="1" x14ac:dyDescent="0.25">
      <c r="A525" s="5"/>
      <c r="B525" s="11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74"/>
      <c r="R525" s="9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</row>
    <row r="526" spans="1:38" ht="15.75" customHeight="1" x14ac:dyDescent="0.25">
      <c r="A526" s="5"/>
      <c r="B526" s="11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74"/>
      <c r="R526" s="9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</row>
    <row r="527" spans="1:38" ht="15.75" customHeight="1" x14ac:dyDescent="0.25">
      <c r="A527" s="5"/>
      <c r="B527" s="11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74"/>
      <c r="R527" s="9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</row>
    <row r="528" spans="1:38" ht="15.75" customHeight="1" x14ac:dyDescent="0.25">
      <c r="A528" s="5"/>
      <c r="B528" s="11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74"/>
      <c r="R528" s="9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</row>
    <row r="529" spans="1:38" ht="15.75" customHeight="1" x14ac:dyDescent="0.25">
      <c r="A529" s="5"/>
      <c r="B529" s="11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74"/>
      <c r="R529" s="9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</row>
    <row r="530" spans="1:38" ht="15.75" customHeight="1" x14ac:dyDescent="0.25">
      <c r="A530" s="5"/>
      <c r="B530" s="11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74"/>
      <c r="R530" s="9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</row>
    <row r="531" spans="1:38" ht="15.75" customHeight="1" x14ac:dyDescent="0.25">
      <c r="A531" s="5"/>
      <c r="B531" s="11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74"/>
      <c r="R531" s="9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</row>
    <row r="532" spans="1:38" ht="15.75" customHeight="1" x14ac:dyDescent="0.25">
      <c r="A532" s="5"/>
      <c r="B532" s="11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74"/>
      <c r="R532" s="9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</row>
    <row r="533" spans="1:38" ht="15.75" customHeight="1" x14ac:dyDescent="0.25">
      <c r="A533" s="5"/>
      <c r="B533" s="11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74"/>
      <c r="R533" s="9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</row>
    <row r="534" spans="1:38" ht="15.75" customHeight="1" x14ac:dyDescent="0.25">
      <c r="A534" s="5"/>
      <c r="B534" s="11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74"/>
      <c r="R534" s="9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</row>
    <row r="535" spans="1:38" ht="15.75" customHeight="1" x14ac:dyDescent="0.25">
      <c r="A535" s="5"/>
      <c r="B535" s="11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74"/>
      <c r="R535" s="9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</row>
    <row r="536" spans="1:38" ht="15.75" customHeight="1" x14ac:dyDescent="0.25">
      <c r="A536" s="5"/>
      <c r="B536" s="11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74"/>
      <c r="R536" s="9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</row>
    <row r="537" spans="1:38" ht="15.75" customHeight="1" x14ac:dyDescent="0.25">
      <c r="A537" s="5"/>
      <c r="B537" s="11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74"/>
      <c r="R537" s="9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</row>
    <row r="538" spans="1:38" ht="15.75" customHeight="1" x14ac:dyDescent="0.25">
      <c r="A538" s="5"/>
      <c r="B538" s="11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74"/>
      <c r="R538" s="9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</row>
    <row r="539" spans="1:38" ht="15.75" customHeight="1" x14ac:dyDescent="0.25">
      <c r="A539" s="5"/>
      <c r="B539" s="11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74"/>
      <c r="R539" s="9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</row>
    <row r="540" spans="1:38" ht="15.75" customHeight="1" x14ac:dyDescent="0.25">
      <c r="A540" s="5"/>
      <c r="B540" s="11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74"/>
      <c r="R540" s="9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</row>
    <row r="541" spans="1:38" ht="15.75" customHeight="1" x14ac:dyDescent="0.25">
      <c r="A541" s="5"/>
      <c r="B541" s="11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74"/>
      <c r="R541" s="9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</row>
    <row r="542" spans="1:38" ht="15.75" customHeight="1" x14ac:dyDescent="0.25">
      <c r="A542" s="5"/>
      <c r="B542" s="11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74"/>
      <c r="R542" s="9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</row>
    <row r="543" spans="1:38" ht="15.75" customHeight="1" x14ac:dyDescent="0.25">
      <c r="A543" s="5"/>
      <c r="B543" s="11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74"/>
      <c r="R543" s="9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</row>
    <row r="544" spans="1:38" ht="15.75" customHeight="1" x14ac:dyDescent="0.25">
      <c r="A544" s="5"/>
      <c r="B544" s="11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74"/>
      <c r="R544" s="9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</row>
    <row r="545" spans="1:38" ht="15.75" customHeight="1" x14ac:dyDescent="0.25">
      <c r="A545" s="5"/>
      <c r="B545" s="11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74"/>
      <c r="R545" s="9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</row>
    <row r="546" spans="1:38" ht="15.75" customHeight="1" x14ac:dyDescent="0.25">
      <c r="A546" s="5"/>
      <c r="B546" s="11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74"/>
      <c r="R546" s="9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</row>
    <row r="547" spans="1:38" ht="15.75" customHeight="1" x14ac:dyDescent="0.25">
      <c r="A547" s="5"/>
      <c r="B547" s="11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74"/>
      <c r="R547" s="9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</row>
    <row r="548" spans="1:38" ht="15.75" customHeight="1" x14ac:dyDescent="0.25">
      <c r="A548" s="5"/>
      <c r="B548" s="11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74"/>
      <c r="R548" s="9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</row>
    <row r="549" spans="1:38" ht="15.75" customHeight="1" x14ac:dyDescent="0.25">
      <c r="A549" s="5"/>
      <c r="B549" s="11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74"/>
      <c r="R549" s="9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</row>
    <row r="550" spans="1:38" ht="15.75" customHeight="1" x14ac:dyDescent="0.25">
      <c r="A550" s="5"/>
      <c r="B550" s="11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74"/>
      <c r="R550" s="9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</row>
    <row r="551" spans="1:38" ht="15.75" customHeight="1" x14ac:dyDescent="0.25">
      <c r="A551" s="5"/>
      <c r="B551" s="11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74"/>
      <c r="R551" s="9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</row>
    <row r="552" spans="1:38" ht="15.75" customHeight="1" x14ac:dyDescent="0.25">
      <c r="A552" s="5"/>
      <c r="B552" s="11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74"/>
      <c r="R552" s="9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</row>
    <row r="553" spans="1:38" ht="15.75" customHeight="1" x14ac:dyDescent="0.25">
      <c r="A553" s="5"/>
      <c r="B553" s="11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74"/>
      <c r="R553" s="9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</row>
    <row r="554" spans="1:38" ht="15.75" customHeight="1" x14ac:dyDescent="0.25">
      <c r="A554" s="5"/>
      <c r="B554" s="11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74"/>
      <c r="R554" s="9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</row>
    <row r="555" spans="1:38" ht="15.75" customHeight="1" x14ac:dyDescent="0.25">
      <c r="A555" s="5"/>
      <c r="B555" s="11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74"/>
      <c r="R555" s="9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</row>
    <row r="556" spans="1:38" ht="15.75" customHeight="1" x14ac:dyDescent="0.25">
      <c r="A556" s="5"/>
      <c r="B556" s="11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74"/>
      <c r="R556" s="9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</row>
    <row r="557" spans="1:38" ht="15.75" customHeight="1" x14ac:dyDescent="0.25">
      <c r="A557" s="5"/>
      <c r="B557" s="11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74"/>
      <c r="R557" s="9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</row>
    <row r="558" spans="1:38" ht="15.75" customHeight="1" x14ac:dyDescent="0.25">
      <c r="A558" s="5"/>
      <c r="B558" s="11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74"/>
      <c r="R558" s="9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</row>
    <row r="559" spans="1:38" ht="15.75" customHeight="1" x14ac:dyDescent="0.25">
      <c r="A559" s="5"/>
      <c r="B559" s="11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74"/>
      <c r="R559" s="9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</row>
    <row r="560" spans="1:38" ht="15.75" customHeight="1" x14ac:dyDescent="0.25">
      <c r="A560" s="5"/>
      <c r="B560" s="11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74"/>
      <c r="R560" s="9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</row>
    <row r="561" spans="1:38" ht="15.75" customHeight="1" x14ac:dyDescent="0.25">
      <c r="A561" s="5"/>
      <c r="B561" s="11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74"/>
      <c r="R561" s="9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</row>
    <row r="562" spans="1:38" ht="15.75" customHeight="1" x14ac:dyDescent="0.25">
      <c r="A562" s="5"/>
      <c r="B562" s="11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74"/>
      <c r="R562" s="9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</row>
    <row r="563" spans="1:38" ht="15.75" customHeight="1" x14ac:dyDescent="0.25">
      <c r="A563" s="5"/>
      <c r="B563" s="11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74"/>
      <c r="R563" s="9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</row>
    <row r="564" spans="1:38" ht="15.75" customHeight="1" x14ac:dyDescent="0.25">
      <c r="A564" s="5"/>
      <c r="B564" s="11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74"/>
      <c r="R564" s="9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</row>
    <row r="565" spans="1:38" ht="15.75" customHeight="1" x14ac:dyDescent="0.25">
      <c r="A565" s="5"/>
      <c r="B565" s="11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74"/>
      <c r="R565" s="9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</row>
    <row r="566" spans="1:38" ht="15.75" customHeight="1" x14ac:dyDescent="0.25">
      <c r="A566" s="5"/>
      <c r="B566" s="11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74"/>
      <c r="R566" s="9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</row>
    <row r="567" spans="1:38" ht="15.75" customHeight="1" x14ac:dyDescent="0.25">
      <c r="A567" s="5"/>
      <c r="B567" s="11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74"/>
      <c r="R567" s="9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</row>
    <row r="568" spans="1:38" ht="15.75" customHeight="1" x14ac:dyDescent="0.25">
      <c r="A568" s="5"/>
      <c r="B568" s="11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74"/>
      <c r="R568" s="9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</row>
    <row r="569" spans="1:38" ht="15.75" customHeight="1" x14ac:dyDescent="0.25">
      <c r="A569" s="5"/>
      <c r="B569" s="11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74"/>
      <c r="R569" s="9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</row>
    <row r="570" spans="1:38" ht="15.75" customHeight="1" x14ac:dyDescent="0.25">
      <c r="A570" s="5"/>
      <c r="B570" s="11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74"/>
      <c r="R570" s="9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</row>
    <row r="571" spans="1:38" ht="15.75" customHeight="1" x14ac:dyDescent="0.25">
      <c r="A571" s="5"/>
      <c r="B571" s="11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74"/>
      <c r="R571" s="9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</row>
    <row r="572" spans="1:38" ht="15.75" customHeight="1" x14ac:dyDescent="0.25">
      <c r="A572" s="5"/>
      <c r="B572" s="11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74"/>
      <c r="R572" s="9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</row>
    <row r="573" spans="1:38" ht="15.75" customHeight="1" x14ac:dyDescent="0.25">
      <c r="A573" s="5"/>
      <c r="B573" s="11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74"/>
      <c r="R573" s="9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</row>
    <row r="574" spans="1:38" ht="15.75" customHeight="1" x14ac:dyDescent="0.25">
      <c r="A574" s="5"/>
      <c r="B574" s="11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74"/>
      <c r="R574" s="9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</row>
    <row r="575" spans="1:38" ht="15.75" customHeight="1" x14ac:dyDescent="0.25">
      <c r="A575" s="5"/>
      <c r="B575" s="11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74"/>
      <c r="R575" s="9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</row>
    <row r="576" spans="1:38" ht="15.75" customHeight="1" x14ac:dyDescent="0.25">
      <c r="A576" s="5"/>
      <c r="B576" s="11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74"/>
      <c r="R576" s="9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</row>
    <row r="577" spans="1:38" ht="15.75" customHeight="1" x14ac:dyDescent="0.25">
      <c r="A577" s="5"/>
      <c r="B577" s="11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74"/>
      <c r="R577" s="9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</row>
    <row r="578" spans="1:38" ht="15.75" customHeight="1" x14ac:dyDescent="0.25">
      <c r="A578" s="5"/>
      <c r="B578" s="11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74"/>
      <c r="R578" s="9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</row>
    <row r="579" spans="1:38" ht="15.75" customHeight="1" x14ac:dyDescent="0.25">
      <c r="A579" s="5"/>
      <c r="B579" s="11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74"/>
      <c r="R579" s="9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</row>
    <row r="580" spans="1:38" ht="15.75" customHeight="1" x14ac:dyDescent="0.25">
      <c r="A580" s="5"/>
      <c r="B580" s="11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74"/>
      <c r="R580" s="9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</row>
    <row r="581" spans="1:38" ht="15.75" customHeight="1" x14ac:dyDescent="0.25">
      <c r="A581" s="5"/>
      <c r="B581" s="11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74"/>
      <c r="R581" s="9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</row>
    <row r="582" spans="1:38" ht="15.75" customHeight="1" x14ac:dyDescent="0.25">
      <c r="A582" s="5"/>
      <c r="B582" s="11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74"/>
      <c r="R582" s="9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</row>
    <row r="583" spans="1:38" ht="15.75" customHeight="1" x14ac:dyDescent="0.25">
      <c r="A583" s="5"/>
      <c r="B583" s="11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74"/>
      <c r="R583" s="9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</row>
    <row r="584" spans="1:38" ht="15.75" customHeight="1" x14ac:dyDescent="0.25">
      <c r="A584" s="5"/>
      <c r="B584" s="11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74"/>
      <c r="R584" s="9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</row>
    <row r="585" spans="1:38" ht="15.75" customHeight="1" x14ac:dyDescent="0.25">
      <c r="A585" s="5"/>
      <c r="B585" s="11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74"/>
      <c r="R585" s="9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</row>
    <row r="586" spans="1:38" ht="15.75" customHeight="1" x14ac:dyDescent="0.25">
      <c r="A586" s="5"/>
      <c r="B586" s="11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74"/>
      <c r="R586" s="9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</row>
    <row r="587" spans="1:38" ht="15.75" customHeight="1" x14ac:dyDescent="0.25">
      <c r="A587" s="5"/>
      <c r="B587" s="11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74"/>
      <c r="R587" s="9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</row>
    <row r="588" spans="1:38" ht="15.75" customHeight="1" x14ac:dyDescent="0.25">
      <c r="A588" s="5"/>
      <c r="B588" s="11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74"/>
      <c r="R588" s="9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</row>
    <row r="589" spans="1:38" ht="15.75" customHeight="1" x14ac:dyDescent="0.25">
      <c r="A589" s="5"/>
      <c r="B589" s="11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74"/>
      <c r="R589" s="9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</row>
    <row r="590" spans="1:38" ht="15.75" customHeight="1" x14ac:dyDescent="0.25">
      <c r="A590" s="5"/>
      <c r="B590" s="11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74"/>
      <c r="R590" s="9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</row>
    <row r="591" spans="1:38" ht="15.75" customHeight="1" x14ac:dyDescent="0.25">
      <c r="A591" s="5"/>
      <c r="B591" s="11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74"/>
      <c r="R591" s="9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</row>
    <row r="592" spans="1:38" ht="15.75" customHeight="1" x14ac:dyDescent="0.25">
      <c r="A592" s="5"/>
      <c r="B592" s="11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74"/>
      <c r="R592" s="9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</row>
    <row r="593" spans="1:38" ht="15.75" customHeight="1" x14ac:dyDescent="0.25">
      <c r="A593" s="5"/>
      <c r="B593" s="11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74"/>
      <c r="R593" s="9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</row>
    <row r="594" spans="1:38" ht="15.75" customHeight="1" x14ac:dyDescent="0.25">
      <c r="A594" s="5"/>
      <c r="B594" s="11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74"/>
      <c r="R594" s="9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</row>
    <row r="595" spans="1:38" ht="15.75" customHeight="1" x14ac:dyDescent="0.25">
      <c r="A595" s="5"/>
      <c r="B595" s="11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74"/>
      <c r="R595" s="9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</row>
    <row r="596" spans="1:38" ht="15.75" customHeight="1" x14ac:dyDescent="0.25">
      <c r="A596" s="5"/>
      <c r="B596" s="11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74"/>
      <c r="R596" s="9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</row>
    <row r="597" spans="1:38" ht="15.75" customHeight="1" x14ac:dyDescent="0.25">
      <c r="A597" s="5"/>
      <c r="B597" s="11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74"/>
      <c r="R597" s="9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</row>
    <row r="598" spans="1:38" ht="15.75" customHeight="1" x14ac:dyDescent="0.25">
      <c r="A598" s="5"/>
      <c r="B598" s="11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74"/>
      <c r="R598" s="9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</row>
    <row r="599" spans="1:38" ht="15.75" customHeight="1" x14ac:dyDescent="0.25">
      <c r="A599" s="5"/>
      <c r="B599" s="11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74"/>
      <c r="R599" s="9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</row>
    <row r="600" spans="1:38" ht="15.75" customHeight="1" x14ac:dyDescent="0.25">
      <c r="A600" s="5"/>
      <c r="B600" s="11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74"/>
      <c r="R600" s="9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</row>
    <row r="601" spans="1:38" ht="15.75" customHeight="1" x14ac:dyDescent="0.25">
      <c r="A601" s="5"/>
      <c r="B601" s="11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74"/>
      <c r="R601" s="9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</row>
    <row r="602" spans="1:38" ht="15.75" customHeight="1" x14ac:dyDescent="0.25">
      <c r="A602" s="5"/>
      <c r="B602" s="11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74"/>
      <c r="R602" s="9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</row>
    <row r="603" spans="1:38" ht="15.75" customHeight="1" x14ac:dyDescent="0.25">
      <c r="A603" s="5"/>
      <c r="B603" s="11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74"/>
      <c r="R603" s="9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</row>
    <row r="604" spans="1:38" ht="15.75" customHeight="1" x14ac:dyDescent="0.25">
      <c r="A604" s="5"/>
      <c r="B604" s="11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74"/>
      <c r="R604" s="9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</row>
    <row r="605" spans="1:38" ht="15.75" customHeight="1" x14ac:dyDescent="0.25">
      <c r="A605" s="5"/>
      <c r="B605" s="11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74"/>
      <c r="R605" s="9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</row>
    <row r="606" spans="1:38" ht="15.75" customHeight="1" x14ac:dyDescent="0.25">
      <c r="A606" s="5"/>
      <c r="B606" s="11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74"/>
      <c r="R606" s="9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</row>
    <row r="607" spans="1:38" ht="15.75" customHeight="1" x14ac:dyDescent="0.25">
      <c r="A607" s="5"/>
      <c r="B607" s="11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74"/>
      <c r="R607" s="9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</row>
    <row r="608" spans="1:38" ht="15.75" customHeight="1" x14ac:dyDescent="0.25">
      <c r="A608" s="5"/>
      <c r="B608" s="11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74"/>
      <c r="R608" s="9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</row>
    <row r="609" spans="1:38" ht="15.75" customHeight="1" x14ac:dyDescent="0.25">
      <c r="A609" s="5"/>
      <c r="B609" s="11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74"/>
      <c r="R609" s="9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</row>
    <row r="610" spans="1:38" ht="15.75" customHeight="1" x14ac:dyDescent="0.25">
      <c r="A610" s="5"/>
      <c r="B610" s="11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74"/>
      <c r="R610" s="9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</row>
    <row r="611" spans="1:38" ht="15.75" customHeight="1" x14ac:dyDescent="0.25">
      <c r="A611" s="5"/>
      <c r="B611" s="11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74"/>
      <c r="R611" s="9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</row>
    <row r="612" spans="1:38" ht="15.75" customHeight="1" x14ac:dyDescent="0.25">
      <c r="A612" s="5"/>
      <c r="B612" s="11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74"/>
      <c r="R612" s="9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</row>
    <row r="613" spans="1:38" ht="15.75" customHeight="1" x14ac:dyDescent="0.25">
      <c r="A613" s="5"/>
      <c r="B613" s="11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74"/>
      <c r="R613" s="9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</row>
    <row r="614" spans="1:38" ht="15.75" customHeight="1" x14ac:dyDescent="0.25">
      <c r="A614" s="5"/>
      <c r="B614" s="11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74"/>
      <c r="R614" s="9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</row>
    <row r="615" spans="1:38" ht="15.75" customHeight="1" x14ac:dyDescent="0.25">
      <c r="A615" s="5"/>
      <c r="B615" s="11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74"/>
      <c r="R615" s="9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</row>
    <row r="616" spans="1:38" ht="15.75" customHeight="1" x14ac:dyDescent="0.25">
      <c r="A616" s="5"/>
      <c r="B616" s="11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74"/>
      <c r="R616" s="9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</row>
    <row r="617" spans="1:38" ht="15.75" customHeight="1" x14ac:dyDescent="0.25">
      <c r="A617" s="5"/>
      <c r="B617" s="11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74"/>
      <c r="R617" s="9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</row>
    <row r="618" spans="1:38" ht="15.75" customHeight="1" x14ac:dyDescent="0.25">
      <c r="A618" s="5"/>
      <c r="B618" s="11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74"/>
      <c r="R618" s="9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</row>
    <row r="619" spans="1:38" ht="15.75" customHeight="1" x14ac:dyDescent="0.25">
      <c r="A619" s="5"/>
      <c r="B619" s="11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74"/>
      <c r="R619" s="9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</row>
    <row r="620" spans="1:38" ht="15.75" customHeight="1" x14ac:dyDescent="0.25">
      <c r="A620" s="5"/>
      <c r="B620" s="11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74"/>
      <c r="R620" s="9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</row>
    <row r="621" spans="1:38" ht="15.75" customHeight="1" x14ac:dyDescent="0.25">
      <c r="A621" s="5"/>
      <c r="B621" s="11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74"/>
      <c r="R621" s="9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</row>
    <row r="622" spans="1:38" ht="15.75" customHeight="1" x14ac:dyDescent="0.25">
      <c r="A622" s="5"/>
      <c r="B622" s="11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74"/>
      <c r="R622" s="9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</row>
    <row r="623" spans="1:38" ht="15.75" customHeight="1" x14ac:dyDescent="0.25">
      <c r="A623" s="5"/>
      <c r="B623" s="11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74"/>
      <c r="R623" s="9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</row>
    <row r="624" spans="1:38" ht="15.75" customHeight="1" x14ac:dyDescent="0.25">
      <c r="A624" s="5"/>
      <c r="B624" s="11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74"/>
      <c r="R624" s="9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</row>
    <row r="625" spans="1:38" ht="15.75" customHeight="1" x14ac:dyDescent="0.25">
      <c r="A625" s="5"/>
      <c r="B625" s="11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74"/>
      <c r="R625" s="9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</row>
    <row r="626" spans="1:38" ht="15.75" customHeight="1" x14ac:dyDescent="0.25">
      <c r="A626" s="5"/>
      <c r="B626" s="11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74"/>
      <c r="R626" s="9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</row>
    <row r="627" spans="1:38" ht="15.75" customHeight="1" x14ac:dyDescent="0.25">
      <c r="A627" s="5"/>
      <c r="B627" s="11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74"/>
      <c r="R627" s="9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</row>
    <row r="628" spans="1:38" ht="15.75" customHeight="1" x14ac:dyDescent="0.25">
      <c r="A628" s="5"/>
      <c r="B628" s="11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74"/>
      <c r="R628" s="9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</row>
    <row r="629" spans="1:38" ht="15.75" customHeight="1" x14ac:dyDescent="0.25">
      <c r="A629" s="5"/>
      <c r="B629" s="11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74"/>
      <c r="R629" s="9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</row>
    <row r="630" spans="1:38" ht="15.75" customHeight="1" x14ac:dyDescent="0.25">
      <c r="A630" s="5"/>
      <c r="B630" s="11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74"/>
      <c r="R630" s="9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</row>
    <row r="631" spans="1:38" ht="15.75" customHeight="1" x14ac:dyDescent="0.25">
      <c r="A631" s="5"/>
      <c r="B631" s="11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74"/>
      <c r="R631" s="9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</row>
    <row r="632" spans="1:38" ht="15.75" customHeight="1" x14ac:dyDescent="0.25">
      <c r="A632" s="5"/>
      <c r="B632" s="11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74"/>
      <c r="R632" s="9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</row>
    <row r="633" spans="1:38" ht="15.75" customHeight="1" x14ac:dyDescent="0.25">
      <c r="A633" s="5"/>
      <c r="B633" s="11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74"/>
      <c r="R633" s="9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</row>
    <row r="634" spans="1:38" ht="15.75" customHeight="1" x14ac:dyDescent="0.25">
      <c r="A634" s="5"/>
      <c r="B634" s="11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74"/>
      <c r="R634" s="9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</row>
    <row r="635" spans="1:38" ht="15.75" customHeight="1" x14ac:dyDescent="0.25">
      <c r="A635" s="5"/>
      <c r="B635" s="11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74"/>
      <c r="R635" s="9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</row>
    <row r="636" spans="1:38" ht="15.75" customHeight="1" x14ac:dyDescent="0.25">
      <c r="A636" s="5"/>
      <c r="B636" s="11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74"/>
      <c r="R636" s="9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</row>
    <row r="637" spans="1:38" ht="15.75" customHeight="1" x14ac:dyDescent="0.25">
      <c r="A637" s="5"/>
      <c r="B637" s="11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74"/>
      <c r="R637" s="9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</row>
    <row r="638" spans="1:38" ht="15.75" customHeight="1" x14ac:dyDescent="0.25">
      <c r="A638" s="5"/>
      <c r="B638" s="11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74"/>
      <c r="R638" s="9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</row>
    <row r="639" spans="1:38" ht="15.75" customHeight="1" x14ac:dyDescent="0.25">
      <c r="A639" s="5"/>
      <c r="B639" s="11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74"/>
      <c r="R639" s="9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</row>
    <row r="640" spans="1:38" ht="15.75" customHeight="1" x14ac:dyDescent="0.25">
      <c r="A640" s="5"/>
      <c r="B640" s="11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74"/>
      <c r="R640" s="9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</row>
    <row r="641" spans="1:38" ht="15.75" customHeight="1" x14ac:dyDescent="0.25">
      <c r="A641" s="5"/>
      <c r="B641" s="11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74"/>
      <c r="R641" s="9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</row>
    <row r="642" spans="1:38" ht="15.75" customHeight="1" x14ac:dyDescent="0.25">
      <c r="A642" s="5"/>
      <c r="B642" s="11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74"/>
      <c r="R642" s="9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</row>
    <row r="643" spans="1:38" ht="15.75" customHeight="1" x14ac:dyDescent="0.25">
      <c r="A643" s="5"/>
      <c r="B643" s="11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74"/>
      <c r="R643" s="9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</row>
    <row r="644" spans="1:38" ht="15.75" customHeight="1" x14ac:dyDescent="0.25">
      <c r="A644" s="5"/>
      <c r="B644" s="11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74"/>
      <c r="R644" s="9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</row>
    <row r="645" spans="1:38" ht="15.75" customHeight="1" x14ac:dyDescent="0.25">
      <c r="A645" s="5"/>
      <c r="B645" s="11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74"/>
      <c r="R645" s="9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</row>
    <row r="646" spans="1:38" ht="15.75" customHeight="1" x14ac:dyDescent="0.25">
      <c r="A646" s="5"/>
      <c r="B646" s="11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74"/>
      <c r="R646" s="9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</row>
    <row r="647" spans="1:38" ht="15.75" customHeight="1" x14ac:dyDescent="0.25">
      <c r="A647" s="5"/>
      <c r="B647" s="11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74"/>
      <c r="R647" s="9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</row>
    <row r="648" spans="1:38" ht="15.75" customHeight="1" x14ac:dyDescent="0.25">
      <c r="A648" s="5"/>
      <c r="B648" s="11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74"/>
      <c r="R648" s="9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</row>
    <row r="649" spans="1:38" ht="15.75" customHeight="1" x14ac:dyDescent="0.25">
      <c r="A649" s="5"/>
      <c r="B649" s="11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74"/>
      <c r="R649" s="9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</row>
    <row r="650" spans="1:38" ht="15.75" customHeight="1" x14ac:dyDescent="0.25">
      <c r="A650" s="5"/>
      <c r="B650" s="11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74"/>
      <c r="R650" s="9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</row>
    <row r="651" spans="1:38" ht="15.75" customHeight="1" x14ac:dyDescent="0.25">
      <c r="A651" s="5"/>
      <c r="B651" s="11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74"/>
      <c r="R651" s="9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</row>
    <row r="652" spans="1:38" ht="15.75" customHeight="1" x14ac:dyDescent="0.25">
      <c r="A652" s="5"/>
      <c r="B652" s="11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74"/>
      <c r="R652" s="9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</row>
    <row r="653" spans="1:38" ht="15.75" customHeight="1" x14ac:dyDescent="0.25">
      <c r="A653" s="5"/>
      <c r="B653" s="11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74"/>
      <c r="R653" s="9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</row>
    <row r="654" spans="1:38" ht="15.75" customHeight="1" x14ac:dyDescent="0.25">
      <c r="A654" s="5"/>
      <c r="B654" s="11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74"/>
      <c r="R654" s="9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</row>
    <row r="655" spans="1:38" ht="15.75" customHeight="1" x14ac:dyDescent="0.25">
      <c r="A655" s="5"/>
      <c r="B655" s="11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74"/>
      <c r="R655" s="9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</row>
    <row r="656" spans="1:38" ht="15.75" customHeight="1" x14ac:dyDescent="0.25">
      <c r="A656" s="5"/>
      <c r="B656" s="11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74"/>
      <c r="R656" s="9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</row>
    <row r="657" spans="1:38" ht="15.75" customHeight="1" x14ac:dyDescent="0.25">
      <c r="A657" s="5"/>
      <c r="B657" s="11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74"/>
      <c r="R657" s="9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</row>
    <row r="658" spans="1:38" ht="15.75" customHeight="1" x14ac:dyDescent="0.25">
      <c r="A658" s="5"/>
      <c r="B658" s="11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74"/>
      <c r="R658" s="9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</row>
    <row r="659" spans="1:38" ht="15.75" customHeight="1" x14ac:dyDescent="0.25">
      <c r="A659" s="5"/>
      <c r="B659" s="11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74"/>
      <c r="R659" s="9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</row>
    <row r="660" spans="1:38" ht="15.75" customHeight="1" x14ac:dyDescent="0.25">
      <c r="A660" s="5"/>
      <c r="B660" s="11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74"/>
      <c r="R660" s="9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</row>
    <row r="661" spans="1:38" ht="15.75" customHeight="1" x14ac:dyDescent="0.25">
      <c r="A661" s="5"/>
      <c r="B661" s="11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74"/>
      <c r="R661" s="9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</row>
    <row r="662" spans="1:38" ht="15.75" customHeight="1" x14ac:dyDescent="0.25">
      <c r="A662" s="5"/>
      <c r="B662" s="11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74"/>
      <c r="R662" s="9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</row>
    <row r="663" spans="1:38" ht="15.75" customHeight="1" x14ac:dyDescent="0.25">
      <c r="A663" s="5"/>
      <c r="B663" s="11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74"/>
      <c r="R663" s="9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</row>
    <row r="664" spans="1:38" ht="15.75" customHeight="1" x14ac:dyDescent="0.25">
      <c r="A664" s="5"/>
      <c r="B664" s="11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74"/>
      <c r="R664" s="9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</row>
    <row r="665" spans="1:38" ht="15.75" customHeight="1" x14ac:dyDescent="0.25">
      <c r="A665" s="5"/>
      <c r="B665" s="11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74"/>
      <c r="R665" s="9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</row>
    <row r="666" spans="1:38" ht="15.75" customHeight="1" x14ac:dyDescent="0.25">
      <c r="A666" s="5"/>
      <c r="B666" s="11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74"/>
      <c r="R666" s="9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</row>
    <row r="667" spans="1:38" ht="15.75" customHeight="1" x14ac:dyDescent="0.25">
      <c r="A667" s="5"/>
      <c r="B667" s="11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74"/>
      <c r="R667" s="9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</row>
    <row r="668" spans="1:38" ht="15.75" customHeight="1" x14ac:dyDescent="0.25">
      <c r="A668" s="5"/>
      <c r="B668" s="11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74"/>
      <c r="R668" s="9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</row>
    <row r="669" spans="1:38" ht="15.75" customHeight="1" x14ac:dyDescent="0.25">
      <c r="A669" s="5"/>
      <c r="B669" s="11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74"/>
      <c r="R669" s="9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</row>
    <row r="670" spans="1:38" ht="15.75" customHeight="1" x14ac:dyDescent="0.25">
      <c r="A670" s="5"/>
      <c r="B670" s="11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74"/>
      <c r="R670" s="9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</row>
    <row r="671" spans="1:38" ht="15.75" customHeight="1" x14ac:dyDescent="0.25">
      <c r="A671" s="5"/>
      <c r="B671" s="11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74"/>
      <c r="R671" s="9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</row>
    <row r="672" spans="1:38" ht="15.75" customHeight="1" x14ac:dyDescent="0.25">
      <c r="A672" s="5"/>
      <c r="B672" s="11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74"/>
      <c r="R672" s="9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</row>
    <row r="673" spans="1:38" ht="15.75" customHeight="1" x14ac:dyDescent="0.25">
      <c r="A673" s="5"/>
      <c r="B673" s="11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74"/>
      <c r="R673" s="9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</row>
    <row r="674" spans="1:38" ht="15.75" customHeight="1" x14ac:dyDescent="0.25">
      <c r="A674" s="5"/>
      <c r="B674" s="11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74"/>
      <c r="R674" s="9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</row>
    <row r="675" spans="1:38" ht="15.75" customHeight="1" x14ac:dyDescent="0.25">
      <c r="A675" s="5"/>
      <c r="B675" s="11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74"/>
      <c r="R675" s="9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</row>
    <row r="676" spans="1:38" ht="15.75" customHeight="1" x14ac:dyDescent="0.25">
      <c r="A676" s="5"/>
      <c r="B676" s="11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74"/>
      <c r="R676" s="9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</row>
    <row r="677" spans="1:38" ht="15.75" customHeight="1" x14ac:dyDescent="0.25">
      <c r="A677" s="5"/>
      <c r="B677" s="11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74"/>
      <c r="R677" s="9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</row>
    <row r="678" spans="1:38" ht="15.75" customHeight="1" x14ac:dyDescent="0.25">
      <c r="A678" s="5"/>
      <c r="B678" s="11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74"/>
      <c r="R678" s="9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</row>
    <row r="679" spans="1:38" ht="15.75" customHeight="1" x14ac:dyDescent="0.25">
      <c r="A679" s="5"/>
      <c r="B679" s="11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74"/>
      <c r="R679" s="9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</row>
    <row r="680" spans="1:38" ht="15.75" customHeight="1" x14ac:dyDescent="0.25">
      <c r="A680" s="5"/>
      <c r="B680" s="11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74"/>
      <c r="R680" s="9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</row>
    <row r="681" spans="1:38" ht="15.75" customHeight="1" x14ac:dyDescent="0.25">
      <c r="A681" s="5"/>
      <c r="B681" s="11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74"/>
      <c r="R681" s="9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</row>
    <row r="682" spans="1:38" ht="15.75" customHeight="1" x14ac:dyDescent="0.25">
      <c r="A682" s="5"/>
      <c r="B682" s="11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74"/>
      <c r="R682" s="9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</row>
    <row r="683" spans="1:38" ht="15.75" customHeight="1" x14ac:dyDescent="0.25">
      <c r="A683" s="5"/>
      <c r="B683" s="11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74"/>
      <c r="R683" s="9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</row>
    <row r="684" spans="1:38" ht="15.75" customHeight="1" x14ac:dyDescent="0.25">
      <c r="A684" s="5"/>
      <c r="B684" s="11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74"/>
      <c r="R684" s="9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</row>
    <row r="685" spans="1:38" ht="15.75" customHeight="1" x14ac:dyDescent="0.25">
      <c r="A685" s="5"/>
      <c r="B685" s="11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74"/>
      <c r="R685" s="9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</row>
    <row r="686" spans="1:38" ht="15.75" customHeight="1" x14ac:dyDescent="0.25">
      <c r="A686" s="5"/>
      <c r="B686" s="11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74"/>
      <c r="R686" s="9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</row>
    <row r="687" spans="1:38" ht="15.75" customHeight="1" x14ac:dyDescent="0.25">
      <c r="A687" s="5"/>
      <c r="B687" s="11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74"/>
      <c r="R687" s="9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</row>
    <row r="688" spans="1:38" ht="15.75" customHeight="1" x14ac:dyDescent="0.25">
      <c r="A688" s="5"/>
      <c r="B688" s="11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74"/>
      <c r="R688" s="9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</row>
    <row r="689" spans="1:38" ht="15.75" customHeight="1" x14ac:dyDescent="0.25">
      <c r="A689" s="5"/>
      <c r="B689" s="11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74"/>
      <c r="R689" s="9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</row>
    <row r="690" spans="1:38" ht="15.75" customHeight="1" x14ac:dyDescent="0.25">
      <c r="A690" s="5"/>
      <c r="B690" s="11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74"/>
      <c r="R690" s="9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</row>
    <row r="691" spans="1:38" ht="15.75" customHeight="1" x14ac:dyDescent="0.25">
      <c r="A691" s="5"/>
      <c r="B691" s="11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74"/>
      <c r="R691" s="9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</row>
    <row r="692" spans="1:38" ht="15.75" customHeight="1" x14ac:dyDescent="0.25">
      <c r="A692" s="5"/>
      <c r="B692" s="11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74"/>
      <c r="R692" s="9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</row>
    <row r="693" spans="1:38" ht="15.75" customHeight="1" x14ac:dyDescent="0.25">
      <c r="A693" s="5"/>
      <c r="B693" s="11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74"/>
      <c r="R693" s="9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</row>
    <row r="694" spans="1:38" ht="15.75" customHeight="1" x14ac:dyDescent="0.25">
      <c r="A694" s="5"/>
      <c r="B694" s="11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74"/>
      <c r="R694" s="9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</row>
    <row r="695" spans="1:38" ht="15.75" customHeight="1" x14ac:dyDescent="0.25">
      <c r="A695" s="5"/>
      <c r="B695" s="11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74"/>
      <c r="R695" s="9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</row>
    <row r="696" spans="1:38" ht="15.75" customHeight="1" x14ac:dyDescent="0.25">
      <c r="A696" s="5"/>
      <c r="B696" s="11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74"/>
      <c r="R696" s="9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</row>
    <row r="697" spans="1:38" ht="15.75" customHeight="1" x14ac:dyDescent="0.25">
      <c r="A697" s="5"/>
      <c r="B697" s="11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74"/>
      <c r="R697" s="9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</row>
    <row r="698" spans="1:38" ht="15.75" customHeight="1" x14ac:dyDescent="0.25">
      <c r="A698" s="5"/>
      <c r="B698" s="11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74"/>
      <c r="R698" s="9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</row>
    <row r="699" spans="1:38" ht="15.75" customHeight="1" x14ac:dyDescent="0.25">
      <c r="A699" s="5"/>
      <c r="B699" s="11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74"/>
      <c r="R699" s="9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</row>
    <row r="700" spans="1:38" ht="15.75" customHeight="1" x14ac:dyDescent="0.25">
      <c r="A700" s="5"/>
      <c r="B700" s="11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74"/>
      <c r="R700" s="9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</row>
    <row r="701" spans="1:38" ht="15.75" customHeight="1" x14ac:dyDescent="0.25">
      <c r="A701" s="5"/>
      <c r="B701" s="11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74"/>
      <c r="R701" s="9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</row>
    <row r="702" spans="1:38" ht="15.75" customHeight="1" x14ac:dyDescent="0.25">
      <c r="A702" s="5"/>
      <c r="B702" s="11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74"/>
      <c r="R702" s="9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</row>
    <row r="703" spans="1:38" ht="15.75" customHeight="1" x14ac:dyDescent="0.25">
      <c r="A703" s="5"/>
      <c r="B703" s="11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74"/>
      <c r="R703" s="9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</row>
    <row r="704" spans="1:38" ht="15.75" customHeight="1" x14ac:dyDescent="0.25">
      <c r="A704" s="5"/>
      <c r="B704" s="11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74"/>
      <c r="R704" s="9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</row>
    <row r="705" spans="1:38" ht="15.75" customHeight="1" x14ac:dyDescent="0.25">
      <c r="A705" s="5"/>
      <c r="B705" s="11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74"/>
      <c r="R705" s="9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</row>
    <row r="706" spans="1:38" ht="15.75" customHeight="1" x14ac:dyDescent="0.25">
      <c r="A706" s="5"/>
      <c r="B706" s="11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74"/>
      <c r="R706" s="9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</row>
    <row r="707" spans="1:38" ht="15.75" customHeight="1" x14ac:dyDescent="0.25">
      <c r="A707" s="5"/>
      <c r="B707" s="11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74"/>
      <c r="R707" s="9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</row>
    <row r="708" spans="1:38" ht="15.75" customHeight="1" x14ac:dyDescent="0.25">
      <c r="A708" s="5"/>
      <c r="B708" s="11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74"/>
      <c r="R708" s="9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</row>
    <row r="709" spans="1:38" ht="15.75" customHeight="1" x14ac:dyDescent="0.25">
      <c r="A709" s="5"/>
      <c r="B709" s="11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74"/>
      <c r="R709" s="9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</row>
    <row r="710" spans="1:38" ht="15.75" customHeight="1" x14ac:dyDescent="0.25">
      <c r="A710" s="5"/>
      <c r="B710" s="11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74"/>
      <c r="R710" s="9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</row>
    <row r="711" spans="1:38" ht="15.75" customHeight="1" x14ac:dyDescent="0.25">
      <c r="A711" s="5"/>
      <c r="B711" s="11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74"/>
      <c r="R711" s="9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</row>
    <row r="712" spans="1:38" ht="15.75" customHeight="1" x14ac:dyDescent="0.25">
      <c r="A712" s="5"/>
      <c r="B712" s="11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74"/>
      <c r="R712" s="9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</row>
    <row r="713" spans="1:38" ht="15.75" customHeight="1" x14ac:dyDescent="0.25">
      <c r="A713" s="5"/>
      <c r="B713" s="11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74"/>
      <c r="R713" s="9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</row>
    <row r="714" spans="1:38" ht="15.75" customHeight="1" x14ac:dyDescent="0.25">
      <c r="A714" s="5"/>
      <c r="B714" s="11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74"/>
      <c r="R714" s="9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</row>
    <row r="715" spans="1:38" ht="15.75" customHeight="1" x14ac:dyDescent="0.25">
      <c r="A715" s="5"/>
      <c r="B715" s="11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74"/>
      <c r="R715" s="9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</row>
    <row r="716" spans="1:38" ht="15.75" customHeight="1" x14ac:dyDescent="0.25">
      <c r="A716" s="5"/>
      <c r="B716" s="11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74"/>
      <c r="R716" s="9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</row>
    <row r="717" spans="1:38" ht="15.75" customHeight="1" x14ac:dyDescent="0.25">
      <c r="A717" s="5"/>
      <c r="B717" s="11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74"/>
      <c r="R717" s="9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</row>
    <row r="718" spans="1:38" ht="15.75" customHeight="1" x14ac:dyDescent="0.25">
      <c r="A718" s="5"/>
      <c r="B718" s="11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74"/>
      <c r="R718" s="9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</row>
    <row r="719" spans="1:38" ht="15.75" customHeight="1" x14ac:dyDescent="0.25">
      <c r="A719" s="5"/>
      <c r="B719" s="11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74"/>
      <c r="R719" s="9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</row>
    <row r="720" spans="1:38" ht="15.75" customHeight="1" x14ac:dyDescent="0.25">
      <c r="A720" s="5"/>
      <c r="B720" s="11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74"/>
      <c r="R720" s="9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</row>
    <row r="721" spans="1:38" ht="15.75" customHeight="1" x14ac:dyDescent="0.25">
      <c r="A721" s="5"/>
      <c r="B721" s="11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74"/>
      <c r="R721" s="9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</row>
    <row r="722" spans="1:38" ht="15.75" customHeight="1" x14ac:dyDescent="0.25">
      <c r="A722" s="5"/>
      <c r="B722" s="11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74"/>
      <c r="R722" s="9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</row>
    <row r="723" spans="1:38" ht="15.75" customHeight="1" x14ac:dyDescent="0.25">
      <c r="A723" s="5"/>
      <c r="B723" s="11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74"/>
      <c r="R723" s="9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</row>
    <row r="724" spans="1:38" ht="15.75" customHeight="1" x14ac:dyDescent="0.25">
      <c r="A724" s="5"/>
      <c r="B724" s="11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74"/>
      <c r="R724" s="9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</row>
    <row r="725" spans="1:38" ht="15.75" customHeight="1" x14ac:dyDescent="0.25">
      <c r="A725" s="5"/>
      <c r="B725" s="11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74"/>
      <c r="R725" s="9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</row>
    <row r="726" spans="1:38" ht="15.75" customHeight="1" x14ac:dyDescent="0.25">
      <c r="A726" s="5"/>
      <c r="B726" s="11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74"/>
      <c r="R726" s="9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</row>
    <row r="727" spans="1:38" ht="15.75" customHeight="1" x14ac:dyDescent="0.25">
      <c r="A727" s="5"/>
      <c r="B727" s="11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74"/>
      <c r="R727" s="9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</row>
    <row r="728" spans="1:38" ht="15.75" customHeight="1" x14ac:dyDescent="0.25">
      <c r="A728" s="5"/>
      <c r="B728" s="11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74"/>
      <c r="R728" s="9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</row>
    <row r="729" spans="1:38" ht="15.75" customHeight="1" x14ac:dyDescent="0.25">
      <c r="A729" s="5"/>
      <c r="B729" s="11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74"/>
      <c r="R729" s="9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</row>
    <row r="730" spans="1:38" ht="15.75" customHeight="1" x14ac:dyDescent="0.25">
      <c r="A730" s="5"/>
      <c r="B730" s="11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74"/>
      <c r="R730" s="9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</row>
    <row r="731" spans="1:38" ht="15.75" customHeight="1" x14ac:dyDescent="0.25">
      <c r="A731" s="5"/>
      <c r="B731" s="11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74"/>
      <c r="R731" s="9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</row>
    <row r="732" spans="1:38" ht="15.75" customHeight="1" x14ac:dyDescent="0.25">
      <c r="A732" s="5"/>
      <c r="B732" s="11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74"/>
      <c r="R732" s="9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</row>
    <row r="733" spans="1:38" ht="15.75" customHeight="1" x14ac:dyDescent="0.25">
      <c r="A733" s="5"/>
      <c r="B733" s="11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74"/>
      <c r="R733" s="9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</row>
    <row r="734" spans="1:38" ht="15.75" customHeight="1" x14ac:dyDescent="0.25">
      <c r="A734" s="5"/>
      <c r="B734" s="11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74"/>
      <c r="R734" s="9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</row>
    <row r="735" spans="1:38" ht="15.75" customHeight="1" x14ac:dyDescent="0.25">
      <c r="A735" s="5"/>
      <c r="B735" s="11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74"/>
      <c r="R735" s="9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</row>
    <row r="736" spans="1:38" ht="15.75" customHeight="1" x14ac:dyDescent="0.25">
      <c r="A736" s="5"/>
      <c r="B736" s="11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74"/>
      <c r="R736" s="9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</row>
    <row r="737" spans="1:38" ht="15.75" customHeight="1" x14ac:dyDescent="0.25">
      <c r="A737" s="5"/>
      <c r="B737" s="11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74"/>
      <c r="R737" s="9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</row>
    <row r="738" spans="1:38" ht="15.75" customHeight="1" x14ac:dyDescent="0.25">
      <c r="A738" s="5"/>
      <c r="B738" s="11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74"/>
      <c r="R738" s="9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</row>
    <row r="739" spans="1:38" ht="15.75" customHeight="1" x14ac:dyDescent="0.25">
      <c r="A739" s="5"/>
      <c r="B739" s="11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74"/>
      <c r="R739" s="9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</row>
    <row r="740" spans="1:38" ht="15.75" customHeight="1" x14ac:dyDescent="0.25">
      <c r="A740" s="5"/>
      <c r="B740" s="11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74"/>
      <c r="R740" s="9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</row>
    <row r="741" spans="1:38" ht="15.75" customHeight="1" x14ac:dyDescent="0.25">
      <c r="A741" s="5"/>
      <c r="B741" s="11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74"/>
      <c r="R741" s="9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</row>
    <row r="742" spans="1:38" ht="15.75" customHeight="1" x14ac:dyDescent="0.25">
      <c r="A742" s="5"/>
      <c r="B742" s="11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74"/>
      <c r="R742" s="9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</row>
    <row r="743" spans="1:38" ht="15.75" customHeight="1" x14ac:dyDescent="0.25">
      <c r="A743" s="5"/>
      <c r="B743" s="11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74"/>
      <c r="R743" s="9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</row>
    <row r="744" spans="1:38" ht="15.75" customHeight="1" x14ac:dyDescent="0.25">
      <c r="A744" s="5"/>
      <c r="B744" s="11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74"/>
      <c r="R744" s="9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</row>
    <row r="745" spans="1:38" ht="15.75" customHeight="1" x14ac:dyDescent="0.25">
      <c r="A745" s="5"/>
      <c r="B745" s="11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74"/>
      <c r="R745" s="9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</row>
    <row r="746" spans="1:38" ht="15.75" customHeight="1" x14ac:dyDescent="0.25">
      <c r="A746" s="5"/>
      <c r="B746" s="11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74"/>
      <c r="R746" s="9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</row>
    <row r="747" spans="1:38" ht="15.75" customHeight="1" x14ac:dyDescent="0.25">
      <c r="A747" s="5"/>
      <c r="B747" s="11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74"/>
      <c r="R747" s="9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</row>
    <row r="748" spans="1:38" ht="15.75" customHeight="1" x14ac:dyDescent="0.25">
      <c r="A748" s="5"/>
      <c r="B748" s="11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74"/>
      <c r="R748" s="9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</row>
    <row r="749" spans="1:38" ht="15.75" customHeight="1" x14ac:dyDescent="0.25">
      <c r="A749" s="5"/>
      <c r="B749" s="11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74"/>
      <c r="R749" s="9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</row>
    <row r="750" spans="1:38" ht="15.75" customHeight="1" x14ac:dyDescent="0.25">
      <c r="A750" s="5"/>
      <c r="B750" s="11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74"/>
      <c r="R750" s="9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</row>
    <row r="751" spans="1:38" ht="15.75" customHeight="1" x14ac:dyDescent="0.25">
      <c r="A751" s="5"/>
      <c r="B751" s="11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74"/>
      <c r="R751" s="9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</row>
    <row r="752" spans="1:38" ht="15.75" customHeight="1" x14ac:dyDescent="0.25">
      <c r="A752" s="5"/>
      <c r="B752" s="11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74"/>
      <c r="R752" s="9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</row>
    <row r="753" spans="1:38" ht="15.75" customHeight="1" x14ac:dyDescent="0.25">
      <c r="A753" s="5"/>
      <c r="B753" s="11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74"/>
      <c r="R753" s="9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</row>
    <row r="754" spans="1:38" ht="15.75" customHeight="1" x14ac:dyDescent="0.25">
      <c r="A754" s="5"/>
      <c r="B754" s="11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74"/>
      <c r="R754" s="9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</row>
    <row r="755" spans="1:38" ht="15.75" customHeight="1" x14ac:dyDescent="0.25">
      <c r="A755" s="5"/>
      <c r="B755" s="11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74"/>
      <c r="R755" s="9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</row>
    <row r="756" spans="1:38" ht="15.75" customHeight="1" x14ac:dyDescent="0.25">
      <c r="A756" s="5"/>
      <c r="B756" s="11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74"/>
      <c r="R756" s="9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</row>
    <row r="757" spans="1:38" ht="15.75" customHeight="1" x14ac:dyDescent="0.25">
      <c r="A757" s="5"/>
      <c r="B757" s="11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74"/>
      <c r="R757" s="9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</row>
    <row r="758" spans="1:38" ht="15.75" customHeight="1" x14ac:dyDescent="0.25">
      <c r="A758" s="5"/>
      <c r="B758" s="11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74"/>
      <c r="R758" s="9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</row>
    <row r="759" spans="1:38" ht="15.75" customHeight="1" x14ac:dyDescent="0.25">
      <c r="A759" s="5"/>
      <c r="B759" s="11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74"/>
      <c r="R759" s="9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</row>
    <row r="760" spans="1:38" ht="15.75" customHeight="1" x14ac:dyDescent="0.25">
      <c r="A760" s="5"/>
      <c r="B760" s="11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74"/>
      <c r="R760" s="9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</row>
    <row r="761" spans="1:38" ht="15.75" customHeight="1" x14ac:dyDescent="0.25">
      <c r="A761" s="5"/>
      <c r="B761" s="11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74"/>
      <c r="R761" s="9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</row>
    <row r="762" spans="1:38" ht="15.75" customHeight="1" x14ac:dyDescent="0.25">
      <c r="A762" s="5"/>
      <c r="B762" s="11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74"/>
      <c r="R762" s="9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</row>
    <row r="763" spans="1:38" ht="15.75" customHeight="1" x14ac:dyDescent="0.25">
      <c r="A763" s="5"/>
      <c r="B763" s="11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74"/>
      <c r="R763" s="9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</row>
    <row r="764" spans="1:38" ht="15.75" customHeight="1" x14ac:dyDescent="0.25">
      <c r="A764" s="5"/>
      <c r="B764" s="11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74"/>
      <c r="R764" s="9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</row>
    <row r="765" spans="1:38" ht="15.75" customHeight="1" x14ac:dyDescent="0.25">
      <c r="A765" s="5"/>
      <c r="B765" s="11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74"/>
      <c r="R765" s="9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</row>
    <row r="766" spans="1:38" ht="15.75" customHeight="1" x14ac:dyDescent="0.25">
      <c r="A766" s="5"/>
      <c r="B766" s="11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74"/>
      <c r="R766" s="9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</row>
    <row r="767" spans="1:38" ht="15.75" customHeight="1" x14ac:dyDescent="0.25">
      <c r="A767" s="5"/>
      <c r="B767" s="11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74"/>
      <c r="R767" s="9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</row>
    <row r="768" spans="1:38" ht="15.75" customHeight="1" x14ac:dyDescent="0.25">
      <c r="A768" s="5"/>
      <c r="B768" s="11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74"/>
      <c r="R768" s="9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</row>
    <row r="769" spans="1:38" ht="15.75" customHeight="1" x14ac:dyDescent="0.25">
      <c r="A769" s="5"/>
      <c r="B769" s="11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74"/>
      <c r="R769" s="9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</row>
    <row r="770" spans="1:38" ht="15.75" customHeight="1" x14ac:dyDescent="0.25">
      <c r="A770" s="5"/>
      <c r="B770" s="11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74"/>
      <c r="R770" s="9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</row>
    <row r="771" spans="1:38" ht="15.75" customHeight="1" x14ac:dyDescent="0.25">
      <c r="A771" s="5"/>
      <c r="B771" s="11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74"/>
      <c r="R771" s="9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</row>
    <row r="772" spans="1:38" ht="15.75" customHeight="1" x14ac:dyDescent="0.25">
      <c r="A772" s="5"/>
      <c r="B772" s="11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74"/>
      <c r="R772" s="9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</row>
    <row r="773" spans="1:38" ht="15.75" customHeight="1" x14ac:dyDescent="0.25">
      <c r="A773" s="5"/>
      <c r="B773" s="11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74"/>
      <c r="R773" s="9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</row>
    <row r="774" spans="1:38" ht="15.75" customHeight="1" x14ac:dyDescent="0.25">
      <c r="A774" s="5"/>
      <c r="B774" s="11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74"/>
      <c r="R774" s="9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</row>
    <row r="775" spans="1:38" ht="15.75" customHeight="1" x14ac:dyDescent="0.25">
      <c r="A775" s="5"/>
      <c r="B775" s="11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74"/>
      <c r="R775" s="9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</row>
    <row r="776" spans="1:38" ht="15.75" customHeight="1" x14ac:dyDescent="0.25">
      <c r="A776" s="5"/>
      <c r="B776" s="11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74"/>
      <c r="R776" s="9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</row>
    <row r="777" spans="1:38" ht="15.75" customHeight="1" x14ac:dyDescent="0.25">
      <c r="A777" s="5"/>
      <c r="B777" s="11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74"/>
      <c r="R777" s="9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</row>
    <row r="778" spans="1:38" ht="15.75" customHeight="1" x14ac:dyDescent="0.25">
      <c r="A778" s="5"/>
      <c r="B778" s="11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74"/>
      <c r="R778" s="9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</row>
    <row r="779" spans="1:38" ht="15.75" customHeight="1" x14ac:dyDescent="0.25">
      <c r="A779" s="5"/>
      <c r="B779" s="11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74"/>
      <c r="R779" s="9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</row>
    <row r="780" spans="1:38" ht="15.75" customHeight="1" x14ac:dyDescent="0.25">
      <c r="A780" s="5"/>
      <c r="B780" s="11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74"/>
      <c r="R780" s="9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</row>
    <row r="781" spans="1:38" ht="15.75" customHeight="1" x14ac:dyDescent="0.25">
      <c r="A781" s="5"/>
      <c r="B781" s="11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74"/>
      <c r="R781" s="9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</row>
    <row r="782" spans="1:38" ht="15.75" customHeight="1" x14ac:dyDescent="0.25">
      <c r="A782" s="5"/>
      <c r="B782" s="11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74"/>
      <c r="R782" s="9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</row>
    <row r="783" spans="1:38" ht="15.75" customHeight="1" x14ac:dyDescent="0.25">
      <c r="A783" s="5"/>
      <c r="B783" s="11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74"/>
      <c r="R783" s="9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</row>
    <row r="784" spans="1:38" ht="15.75" customHeight="1" x14ac:dyDescent="0.25">
      <c r="A784" s="5"/>
      <c r="B784" s="11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74"/>
      <c r="R784" s="9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</row>
    <row r="785" spans="1:38" ht="15.75" customHeight="1" x14ac:dyDescent="0.25">
      <c r="A785" s="5"/>
      <c r="B785" s="11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74"/>
      <c r="R785" s="9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</row>
    <row r="786" spans="1:38" ht="15.75" customHeight="1" x14ac:dyDescent="0.25">
      <c r="A786" s="5"/>
      <c r="B786" s="11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74"/>
      <c r="R786" s="9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</row>
    <row r="787" spans="1:38" ht="15.75" customHeight="1" x14ac:dyDescent="0.25">
      <c r="A787" s="5"/>
      <c r="B787" s="11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74"/>
      <c r="R787" s="9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</row>
    <row r="788" spans="1:38" ht="15.75" customHeight="1" x14ac:dyDescent="0.25">
      <c r="A788" s="5"/>
      <c r="B788" s="11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74"/>
      <c r="R788" s="9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</row>
    <row r="789" spans="1:38" ht="15.75" customHeight="1" x14ac:dyDescent="0.25">
      <c r="A789" s="5"/>
      <c r="B789" s="11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74"/>
      <c r="R789" s="9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</row>
    <row r="790" spans="1:38" ht="15.75" customHeight="1" x14ac:dyDescent="0.25">
      <c r="A790" s="5"/>
      <c r="B790" s="11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74"/>
      <c r="R790" s="9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</row>
    <row r="791" spans="1:38" ht="15.75" customHeight="1" x14ac:dyDescent="0.25">
      <c r="A791" s="5"/>
      <c r="B791" s="11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74"/>
      <c r="R791" s="9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</row>
    <row r="792" spans="1:38" ht="15.75" customHeight="1" x14ac:dyDescent="0.25">
      <c r="A792" s="5"/>
      <c r="B792" s="11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74"/>
      <c r="R792" s="9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</row>
    <row r="793" spans="1:38" ht="15.75" customHeight="1" x14ac:dyDescent="0.25">
      <c r="A793" s="5"/>
      <c r="B793" s="11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74"/>
      <c r="R793" s="9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</row>
    <row r="794" spans="1:38" ht="15.75" customHeight="1" x14ac:dyDescent="0.25">
      <c r="A794" s="5"/>
      <c r="B794" s="11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74"/>
      <c r="R794" s="9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</row>
    <row r="795" spans="1:38" ht="15.75" customHeight="1" x14ac:dyDescent="0.25">
      <c r="A795" s="5"/>
      <c r="B795" s="11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74"/>
      <c r="R795" s="9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</row>
    <row r="796" spans="1:38" ht="15.75" customHeight="1" x14ac:dyDescent="0.25">
      <c r="A796" s="5"/>
      <c r="B796" s="11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74"/>
      <c r="R796" s="9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</row>
    <row r="797" spans="1:38" ht="15.75" customHeight="1" x14ac:dyDescent="0.25">
      <c r="A797" s="5"/>
      <c r="B797" s="11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74"/>
      <c r="R797" s="9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</row>
    <row r="798" spans="1:38" ht="15.75" customHeight="1" x14ac:dyDescent="0.25">
      <c r="A798" s="5"/>
      <c r="B798" s="11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74"/>
      <c r="R798" s="9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</row>
    <row r="799" spans="1:38" ht="15.75" customHeight="1" x14ac:dyDescent="0.25">
      <c r="A799" s="5"/>
      <c r="B799" s="11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74"/>
      <c r="R799" s="9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</row>
    <row r="800" spans="1:38" ht="15.75" customHeight="1" x14ac:dyDescent="0.25">
      <c r="A800" s="5"/>
      <c r="B800" s="11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74"/>
      <c r="R800" s="9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</row>
    <row r="801" spans="1:38" ht="15.75" customHeight="1" x14ac:dyDescent="0.25">
      <c r="A801" s="5"/>
      <c r="B801" s="11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74"/>
      <c r="R801" s="9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</row>
    <row r="802" spans="1:38" ht="15.75" customHeight="1" x14ac:dyDescent="0.25">
      <c r="A802" s="5"/>
      <c r="B802" s="11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74"/>
      <c r="R802" s="9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</row>
    <row r="803" spans="1:38" ht="15.75" customHeight="1" x14ac:dyDescent="0.25">
      <c r="A803" s="5"/>
      <c r="B803" s="11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74"/>
      <c r="R803" s="9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</row>
    <row r="804" spans="1:38" ht="15.75" customHeight="1" x14ac:dyDescent="0.25">
      <c r="A804" s="5"/>
      <c r="B804" s="11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74"/>
      <c r="R804" s="9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</row>
    <row r="805" spans="1:38" ht="15.75" customHeight="1" x14ac:dyDescent="0.25">
      <c r="A805" s="5"/>
      <c r="B805" s="11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74"/>
      <c r="R805" s="9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</row>
    <row r="806" spans="1:38" ht="15.75" customHeight="1" x14ac:dyDescent="0.25">
      <c r="A806" s="5"/>
      <c r="B806" s="11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74"/>
      <c r="R806" s="9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</row>
    <row r="807" spans="1:38" ht="15.75" customHeight="1" x14ac:dyDescent="0.25">
      <c r="A807" s="5"/>
      <c r="B807" s="11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74"/>
      <c r="R807" s="9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</row>
    <row r="808" spans="1:38" ht="15.75" customHeight="1" x14ac:dyDescent="0.25">
      <c r="A808" s="5"/>
      <c r="B808" s="11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74"/>
      <c r="R808" s="9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</row>
    <row r="809" spans="1:38" ht="15.75" customHeight="1" x14ac:dyDescent="0.25">
      <c r="A809" s="5"/>
      <c r="B809" s="11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74"/>
      <c r="R809" s="9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</row>
    <row r="810" spans="1:38" ht="15.75" customHeight="1" x14ac:dyDescent="0.25">
      <c r="A810" s="5"/>
      <c r="B810" s="11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74"/>
      <c r="R810" s="9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</row>
    <row r="811" spans="1:38" ht="15.75" customHeight="1" x14ac:dyDescent="0.25">
      <c r="A811" s="5"/>
      <c r="B811" s="11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74"/>
      <c r="R811" s="9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</row>
    <row r="812" spans="1:38" ht="15.75" customHeight="1" x14ac:dyDescent="0.25">
      <c r="A812" s="5"/>
      <c r="B812" s="11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74"/>
      <c r="R812" s="9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</row>
    <row r="813" spans="1:38" ht="15.75" customHeight="1" x14ac:dyDescent="0.25">
      <c r="A813" s="5"/>
      <c r="B813" s="11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74"/>
      <c r="R813" s="9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</row>
    <row r="814" spans="1:38" ht="15.75" customHeight="1" x14ac:dyDescent="0.25">
      <c r="A814" s="5"/>
      <c r="B814" s="11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74"/>
      <c r="R814" s="9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</row>
    <row r="815" spans="1:38" ht="15.75" customHeight="1" x14ac:dyDescent="0.25">
      <c r="A815" s="5"/>
      <c r="B815" s="11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74"/>
      <c r="R815" s="9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</row>
    <row r="816" spans="1:38" ht="15.75" customHeight="1" x14ac:dyDescent="0.25">
      <c r="A816" s="5"/>
      <c r="B816" s="11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74"/>
      <c r="R816" s="9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</row>
    <row r="817" spans="1:38" ht="15.75" customHeight="1" x14ac:dyDescent="0.25">
      <c r="A817" s="5"/>
      <c r="B817" s="11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74"/>
      <c r="R817" s="9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</row>
  </sheetData>
  <mergeCells count="15">
    <mergeCell ref="C2:P2"/>
    <mergeCell ref="D3:H3"/>
    <mergeCell ref="C9:P9"/>
    <mergeCell ref="D10:H10"/>
    <mergeCell ref="C23:P23"/>
    <mergeCell ref="C16:P16"/>
    <mergeCell ref="D17:H17"/>
    <mergeCell ref="C38:P38"/>
    <mergeCell ref="D39:H39"/>
    <mergeCell ref="Q45:Q46"/>
    <mergeCell ref="D24:H24"/>
    <mergeCell ref="C45:P45"/>
    <mergeCell ref="D46:H46"/>
    <mergeCell ref="C30:P30"/>
    <mergeCell ref="D31:H31"/>
  </mergeCells>
  <printOptions horizontalCentered="1"/>
  <pageMargins left="0.74791666666666701" right="0.74791666666666701" top="0.188194444444444" bottom="0.390277777777778" header="0" footer="0"/>
  <pageSetup paperSize="8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Concessione Ripristino Strade</vt:lpstr>
      <vt:lpstr>'Concessione Ripristino Strade'!Area_stampa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Gessi</dc:creator>
  <cp:lastModifiedBy>Massimo Dallafina</cp:lastModifiedBy>
  <cp:lastPrinted>2026-02-18T10:40:42Z</cp:lastPrinted>
  <dcterms:created xsi:type="dcterms:W3CDTF">2025-11-05T12:23:26Z</dcterms:created>
  <dcterms:modified xsi:type="dcterms:W3CDTF">2026-07-28T13:03:27Z</dcterms:modified>
</cp:coreProperties>
</file>